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8A42DA7A-91BB-440F-B4D9-FDADB899FB1E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7" i="1" l="1"/>
  <c r="F149" i="1" s="1"/>
  <c r="F148" i="1" s="1"/>
  <c r="E147" i="1"/>
  <c r="E149" i="1" s="1"/>
  <c r="E148" i="1" s="1"/>
  <c r="F146" i="1"/>
  <c r="G146" i="1"/>
  <c r="G147" i="1" s="1"/>
  <c r="H146" i="1"/>
  <c r="H147" i="1" s="1"/>
  <c r="H149" i="1" s="1"/>
  <c r="H148" i="1" s="1"/>
  <c r="E146" i="1"/>
  <c r="F133" i="1"/>
  <c r="E133" i="1"/>
  <c r="F132" i="1"/>
  <c r="G132" i="1"/>
  <c r="G133" i="1" s="1"/>
  <c r="H132" i="1"/>
  <c r="H133" i="1" s="1"/>
  <c r="E132" i="1"/>
  <c r="F117" i="1"/>
  <c r="F118" i="1" s="1"/>
  <c r="G117" i="1"/>
  <c r="G118" i="1" s="1"/>
  <c r="H117" i="1"/>
  <c r="H118" i="1" s="1"/>
  <c r="E117" i="1"/>
  <c r="E118" i="1" s="1"/>
  <c r="F102" i="1"/>
  <c r="F103" i="1" s="1"/>
  <c r="G102" i="1"/>
  <c r="G103" i="1" s="1"/>
  <c r="H102" i="1"/>
  <c r="H103" i="1" s="1"/>
  <c r="E102" i="1"/>
  <c r="E103" i="1" s="1"/>
  <c r="F87" i="1"/>
  <c r="F88" i="1" s="1"/>
  <c r="G87" i="1"/>
  <c r="G88" i="1" s="1"/>
  <c r="H87" i="1"/>
  <c r="H88" i="1" s="1"/>
  <c r="E87" i="1"/>
  <c r="E88" i="1" s="1"/>
  <c r="F73" i="1"/>
  <c r="G73" i="1"/>
  <c r="H73" i="1"/>
  <c r="E73" i="1"/>
  <c r="E74" i="1" s="1"/>
  <c r="F58" i="1"/>
  <c r="F59" i="1" s="1"/>
  <c r="G58" i="1"/>
  <c r="G59" i="1" s="1"/>
  <c r="H58" i="1"/>
  <c r="H59" i="1" s="1"/>
  <c r="E58" i="1"/>
  <c r="E59" i="1" s="1"/>
  <c r="F43" i="1"/>
  <c r="F44" i="1" s="1"/>
  <c r="G43" i="1"/>
  <c r="G44" i="1" s="1"/>
  <c r="H43" i="1"/>
  <c r="H44" i="1" s="1"/>
  <c r="E43" i="1"/>
  <c r="E44" i="1" s="1"/>
  <c r="F28" i="1"/>
  <c r="F29" i="1" s="1"/>
  <c r="G28" i="1"/>
  <c r="G29" i="1" s="1"/>
  <c r="H28" i="1"/>
  <c r="H29" i="1" s="1"/>
  <c r="E28" i="1"/>
  <c r="E29" i="1" s="1"/>
  <c r="F13" i="1"/>
  <c r="F14" i="1" s="1"/>
  <c r="G13" i="1"/>
  <c r="G14" i="1" s="1"/>
  <c r="H13" i="1"/>
  <c r="H14" i="1" s="1"/>
  <c r="E13" i="1"/>
  <c r="E14" i="1" s="1"/>
  <c r="G149" i="1" l="1"/>
  <c r="G148" i="1" s="1"/>
</calcChain>
</file>

<file path=xl/sharedStrings.xml><?xml version="1.0" encoding="utf-8"?>
<sst xmlns="http://schemas.openxmlformats.org/spreadsheetml/2006/main" count="376" uniqueCount="89">
  <si>
    <t>Приложение 8 к СанПиН 2.3/2.4.3590-20</t>
  </si>
  <si>
    <t>Рацион: 1-4_Серов_23</t>
  </si>
  <si>
    <t>День:</t>
  </si>
  <si>
    <t>понедельник</t>
  </si>
  <si>
    <t>Сезон:</t>
  </si>
  <si>
    <t>01.01-12.31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</si>
  <si>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</si>
  <si>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</si>
  <si>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</si>
  <si>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</si>
  <si>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</si>
  <si>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</si>
  <si>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</si>
  <si>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</si>
  <si>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</si>
  <si>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</si>
  <si>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</si>
  <si>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</si>
  <si>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</si>
  <si>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</si>
  <si>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</si>
  <si>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</si>
  <si>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</si>
  <si>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</si>
  <si>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</si>
  <si>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</si>
  <si>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</si>
  <si>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</si>
  <si>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</si>
  <si>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</t>
  </si>
  <si>
    <t>Хлеб ржаной</t>
  </si>
  <si>
    <t>Кофейный напиток с молоком</t>
  </si>
  <si>
    <t>Итого за Завтрак</t>
  </si>
  <si>
    <t>Итого за день</t>
  </si>
  <si>
    <t>Примерное меню и пищевая ценность приготовляемых блюд (лист 2)</t>
  </si>
  <si>
    <t>вторник</t>
  </si>
  <si>
    <t>Зразы рубленые из свинины_</t>
  </si>
  <si>
    <t>Макаронные изделия отварные с маслом сливочным</t>
  </si>
  <si>
    <t>Сок фруктовый_</t>
  </si>
  <si>
    <t>Примерное меню и пищевая ценность приготовляемых блюд (лист 3)</t>
  </si>
  <si>
    <t>среда</t>
  </si>
  <si>
    <t>Каша вязкая молочная ячневая с маслом_</t>
  </si>
  <si>
    <t>Фрукт свежий</t>
  </si>
  <si>
    <t>Примерное меню и пищевая ценность приготовляемых блюд (лист 4)</t>
  </si>
  <si>
    <t>четверг</t>
  </si>
  <si>
    <t>Рыба (горбуша) под сырной корочкой(с/г)_</t>
  </si>
  <si>
    <t>Пюре картофельное_</t>
  </si>
  <si>
    <t>Чай с сахаром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</si>
  <si>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</si>
  <si>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</si>
  <si>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</si>
  <si>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</si>
  <si>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</si>
  <si>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</si>
  <si>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Бутерброды с маслом и сыром_30/15/20</t>
  </si>
  <si>
    <t>Примерное меню и пищевая ценность приготовляемых блюд (лист 9)</t>
  </si>
  <si>
    <t>Рис с овощами</t>
  </si>
  <si>
    <t>Примерное меню и пищевая ценность приготовляемых блюд (лист 10)</t>
  </si>
  <si>
    <t>Азу по-татарски (свинина)_</t>
  </si>
  <si>
    <t>Компот из ягод (заморозка)_</t>
  </si>
  <si>
    <t>Среднее за период</t>
  </si>
  <si>
    <t>Итого за период</t>
  </si>
  <si>
    <t>Составил</t>
  </si>
  <si>
    <t>__________________ Зам. гл. буха 2</t>
  </si>
  <si>
    <t>Утвердил</t>
  </si>
  <si>
    <t>__________________</t>
  </si>
  <si>
    <t>М.П.</t>
  </si>
  <si>
    <t>14,15,5</t>
  </si>
  <si>
    <t>Масло (порциями), Сыр (порциями), Хлеб пшеничный 15/40/30</t>
  </si>
  <si>
    <t>Макаронные изделия отварные с маслом сливочным, Икра кабачковая ттк 150/30</t>
  </si>
  <si>
    <t>15,14,5</t>
  </si>
  <si>
    <t>Сыр (порциями), Хлеб пшеничный, Масло (порциями)20/30/15</t>
  </si>
  <si>
    <t>Запеканка из творога, Молоко сгущеное 90/10</t>
  </si>
  <si>
    <t>5,14,15</t>
  </si>
  <si>
    <t>Каша вязкая молочная из пшена с маслом_200/10</t>
  </si>
  <si>
    <t>Каша вязкая молочная пшеничная с маслом_150/10</t>
  </si>
  <si>
    <t>Чай с лимоном_200/7</t>
  </si>
  <si>
    <t>Хлеб пшеничный,Масло (порциями), Сыр (порциями)50/20/30</t>
  </si>
  <si>
    <t>Каша вязкая молочная ячневая с маслом_200/10</t>
  </si>
  <si>
    <t>Биточки рыбные из горбуши(с/г), Соус молочный110/30</t>
  </si>
  <si>
    <t>Школа</t>
  </si>
  <si>
    <t>Согласовано</t>
  </si>
  <si>
    <t>должность</t>
  </si>
  <si>
    <t>Директор</t>
  </si>
  <si>
    <t>Типовое примерное меню приготавливаемых блюд</t>
  </si>
  <si>
    <t>фамилия</t>
  </si>
  <si>
    <t>Е.А. Чернов</t>
  </si>
  <si>
    <t>Возрастная категория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</si>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</sst>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name val="Arial"/>
    </font>
    <font>
      <b/>
      <sz val="12"/>
      <name val="Arial"/>
    </font>
    <font>
      <b/>
      <sz val="8"/>
      <name val="Arial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5" xfId="0" applyFont="1" applyFill="1" applyBorder="1"/>
    <xf numFmtId="1" fontId="3" fillId="2" borderId="1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P152"/>
  <sheetViews>
    <sheetView tabSelected="1" workbookViewId="0">
      <selection sqref="A1:K3"/>
    </sheetView>
  </sheetViews>
  <sheetFormatPr defaultColWidth="10.5" defaultRowHeight="11.45" customHeight="1" x14ac:dyDescent="0.2"/>
  <cols>
    <col min="1" max="1" width="9.5" style="1" customWidth="1"/>
    <col min="2" max="2" width="16.6640625" style="1" customWidth="1"/>
    <col min="3" max="3" width="15" style="1" customWidth="1"/>
    <col min="4" max="4" width="8.6640625" style="1" customWidth="1"/>
    <col min="5" max="7" width="7" style="1" customWidth="1"/>
    <col min="8" max="8" width="10.1640625" style="1" customWidth="1"/>
    <col min="9" max="16" width="5.6640625" style="1" customWidth="1"/>
  </cols>
  <sheetData>
    <row r="1" spans="1:16" ht="11.1" customHeight="1" x14ac:dyDescent="0.2">
      <c r="A1" s="30" t="s">
        <v>80</v>
      </c>
      <c r="B1" s="31"/>
      <c r="C1" s="32">
        <v>9</v>
      </c>
      <c r="D1" s="33"/>
      <c r="E1" s="34"/>
      <c r="F1" s="35" t="s">
        <v>81</v>
      </c>
      <c r="G1" s="31" t="s">
        <v>82</v>
      </c>
      <c r="H1" s="36" t="s">
        <v>83</v>
      </c>
      <c r="I1" s="37"/>
      <c r="J1" s="37"/>
      <c r="K1" s="38"/>
      <c r="L1" s="29"/>
      <c r="M1" s="29"/>
      <c r="N1" s="29"/>
      <c r="O1" s="29"/>
      <c r="P1" s="29"/>
    </row>
    <row r="2" spans="1:16" ht="15.95" customHeight="1" x14ac:dyDescent="0.25">
      <c r="A2" s="39" t="s">
        <v>84</v>
      </c>
      <c r="B2" s="31"/>
      <c r="C2" s="31"/>
      <c r="D2" s="30"/>
      <c r="E2" s="31"/>
      <c r="F2" s="31"/>
      <c r="G2" s="31" t="s">
        <v>85</v>
      </c>
      <c r="H2" s="36" t="s">
        <v>86</v>
      </c>
      <c r="I2" s="37"/>
      <c r="J2" s="37"/>
      <c r="K2" s="38"/>
      <c r="L2" s="27"/>
      <c r="M2" s="27"/>
      <c r="N2" s="27"/>
      <c r="O2" s="27"/>
      <c r="P2" s="27"/>
    </row>
    <row r="3" spans="1:16" ht="11.1" customHeight="1" x14ac:dyDescent="0.2">
      <c r="A3" s="40" t="s">
        <v>87</v>
      </c>
      <c r="B3" s="31"/>
      <c r="C3" s="31"/>
      <c r="D3" s="41"/>
      <c r="E3" s="42" t="s">
        <v>9</v>
      </c>
      <c r="F3" s="31"/>
      <c r="G3" s="31" t="s">
        <v>88</v>
      </c>
      <c r="H3" s="43">
        <v>29</v>
      </c>
      <c r="I3" s="43">
        <v>2</v>
      </c>
      <c r="J3" s="44">
        <v>2024</v>
      </c>
      <c r="K3" s="30"/>
      <c r="L3" s="28"/>
      <c r="M3" s="28"/>
      <c r="N3" s="28"/>
      <c r="O3" s="28"/>
      <c r="P3" s="28"/>
    </row>
    <row r="4" spans="1:16" ht="11.1" customHeight="1" x14ac:dyDescent="0.2">
      <c r="D4" s="24"/>
      <c r="E4" s="24"/>
      <c r="I4" s="24"/>
      <c r="J4" s="24"/>
      <c r="K4" s="22"/>
      <c r="L4" s="22"/>
      <c r="M4" s="22"/>
      <c r="N4" s="22"/>
      <c r="O4" s="22"/>
      <c r="P4" s="22"/>
    </row>
    <row r="5" spans="1:16" ht="21.95" customHeight="1" x14ac:dyDescent="0.2">
      <c r="A5" s="14" t="s">
        <v>10</v>
      </c>
      <c r="B5" s="14" t="s">
        <v>11</v>
      </c>
      <c r="C5" s="14"/>
      <c r="D5" s="14" t="s">
        <v>12</v>
      </c>
      <c r="E5" s="26" t="s">
        <v>13</v>
      </c>
      <c r="F5" s="26"/>
      <c r="G5" s="26"/>
      <c r="H5" s="14" t="s">
        <v>14</v>
      </c>
      <c r="I5" s="26" t="s">
        <v>15</v>
      </c>
      <c r="J5" s="26"/>
      <c r="K5" s="26"/>
      <c r="L5" s="26"/>
      <c r="M5" s="26" t="s">
        <v>16</v>
      </c>
      <c r="N5" s="26"/>
      <c r="O5" s="26"/>
      <c r="P5" s="26"/>
    </row>
    <row r="6" spans="1:16" ht="21.95" customHeight="1" x14ac:dyDescent="0.2">
      <c r="A6" s="15"/>
      <c r="B6" s="16"/>
      <c r="C6" s="17"/>
      <c r="D6" s="15"/>
      <c r="E6" s="5" t="s">
        <v>17</v>
      </c>
      <c r="F6" s="5" t="s">
        <v>18</v>
      </c>
      <c r="G6" s="5" t="s">
        <v>19</v>
      </c>
      <c r="H6" s="15"/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5" t="s">
        <v>26</v>
      </c>
      <c r="P6" s="5" t="s">
        <v>27</v>
      </c>
    </row>
    <row r="7" spans="1:16" ht="11.1" customHeight="1" x14ac:dyDescent="0.2">
      <c r="A7" s="6">
        <v>1</v>
      </c>
      <c r="B7" s="18">
        <v>2</v>
      </c>
      <c r="C7" s="18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</row>
    <row r="8" spans="1:16" ht="11.1" customHeight="1" x14ac:dyDescent="0.2">
      <c r="A8" s="19" t="s">
        <v>28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21.95" customHeight="1" x14ac:dyDescent="0.2">
      <c r="A9" s="7">
        <v>173.01</v>
      </c>
      <c r="B9" s="12" t="s">
        <v>74</v>
      </c>
      <c r="C9" s="12"/>
      <c r="D9" s="8">
        <v>210</v>
      </c>
      <c r="E9" s="7">
        <v>7.52</v>
      </c>
      <c r="F9" s="7">
        <v>6.72</v>
      </c>
      <c r="G9" s="7">
        <v>37.049999999999997</v>
      </c>
      <c r="H9" s="9">
        <v>155</v>
      </c>
      <c r="I9" s="8"/>
      <c r="J9" s="8"/>
      <c r="K9" s="8"/>
      <c r="L9" s="8"/>
      <c r="M9" s="8"/>
      <c r="N9" s="8"/>
      <c r="O9" s="8"/>
      <c r="P9" s="8"/>
    </row>
    <row r="10" spans="1:16" ht="23.25" customHeight="1" x14ac:dyDescent="0.2">
      <c r="A10" s="9" t="s">
        <v>67</v>
      </c>
      <c r="B10" s="12" t="s">
        <v>68</v>
      </c>
      <c r="C10" s="12"/>
      <c r="D10" s="9">
        <v>85</v>
      </c>
      <c r="E10" s="7">
        <v>7.24</v>
      </c>
      <c r="F10" s="7">
        <v>10.7</v>
      </c>
      <c r="G10" s="7">
        <v>22.88</v>
      </c>
      <c r="H10" s="7">
        <v>291</v>
      </c>
      <c r="I10" s="8"/>
      <c r="J10" s="8"/>
      <c r="K10" s="9">
        <v>30</v>
      </c>
      <c r="L10" s="8"/>
      <c r="M10" s="10">
        <v>1.8</v>
      </c>
      <c r="N10" s="7">
        <v>2.25</v>
      </c>
      <c r="O10" s="8"/>
      <c r="P10" s="7">
        <v>0.03</v>
      </c>
    </row>
    <row r="11" spans="1:16" ht="11.1" customHeight="1" x14ac:dyDescent="0.2">
      <c r="A11" s="9">
        <v>6</v>
      </c>
      <c r="B11" s="12" t="s">
        <v>30</v>
      </c>
      <c r="C11" s="12"/>
      <c r="D11" s="9">
        <v>20</v>
      </c>
      <c r="E11" s="10">
        <v>1.4</v>
      </c>
      <c r="F11" s="10">
        <v>0.2</v>
      </c>
      <c r="G11" s="10">
        <v>9.1999999999999993</v>
      </c>
      <c r="H11" s="9">
        <v>44</v>
      </c>
      <c r="I11" s="8"/>
      <c r="J11" s="8"/>
      <c r="K11" s="8"/>
      <c r="L11" s="8"/>
      <c r="M11" s="8"/>
      <c r="N11" s="8"/>
      <c r="O11" s="8"/>
      <c r="P11" s="7">
        <v>0.11</v>
      </c>
    </row>
    <row r="12" spans="1:16" ht="11.1" customHeight="1" x14ac:dyDescent="0.2">
      <c r="A12" s="9">
        <v>379</v>
      </c>
      <c r="B12" s="12" t="s">
        <v>31</v>
      </c>
      <c r="C12" s="12"/>
      <c r="D12" s="9">
        <v>200</v>
      </c>
      <c r="E12" s="7">
        <v>3.17</v>
      </c>
      <c r="F12" s="7">
        <v>2.68</v>
      </c>
      <c r="G12" s="7">
        <v>15.95</v>
      </c>
      <c r="H12" s="10">
        <v>100.6</v>
      </c>
      <c r="I12" s="7">
        <v>0.04</v>
      </c>
      <c r="J12" s="10">
        <v>1.3</v>
      </c>
      <c r="K12" s="8"/>
      <c r="L12" s="8"/>
      <c r="M12" s="7">
        <v>125.78</v>
      </c>
      <c r="N12" s="9">
        <v>90</v>
      </c>
      <c r="O12" s="9">
        <v>14</v>
      </c>
      <c r="P12" s="7">
        <v>0.13</v>
      </c>
    </row>
    <row r="13" spans="1:16" ht="11.1" customHeight="1" x14ac:dyDescent="0.2">
      <c r="A13" s="13" t="s">
        <v>32</v>
      </c>
      <c r="B13" s="13"/>
      <c r="C13" s="13"/>
      <c r="D13" s="13"/>
      <c r="E13" s="7">
        <f>E9+E10+E11+E12</f>
        <v>19.329999999999998</v>
      </c>
      <c r="F13" s="7">
        <f t="shared" ref="F13:H13" si="0">F9+F10+F11+F12</f>
        <v>20.299999999999997</v>
      </c>
      <c r="G13" s="7">
        <f t="shared" si="0"/>
        <v>85.08</v>
      </c>
      <c r="H13" s="7">
        <f t="shared" si="0"/>
        <v>590.6</v>
      </c>
      <c r="I13" s="7">
        <v>0.23</v>
      </c>
      <c r="J13" s="8"/>
      <c r="K13" s="8"/>
      <c r="L13" s="8"/>
      <c r="M13" s="7">
        <v>548.22</v>
      </c>
      <c r="N13" s="8"/>
      <c r="O13" s="7">
        <v>47.82</v>
      </c>
      <c r="P13" s="8"/>
    </row>
    <row r="14" spans="1:16" ht="11.1" customHeight="1" x14ac:dyDescent="0.2">
      <c r="A14" s="13" t="s">
        <v>33</v>
      </c>
      <c r="B14" s="13"/>
      <c r="C14" s="13"/>
      <c r="D14" s="13"/>
      <c r="E14" s="7">
        <f>E13</f>
        <v>19.329999999999998</v>
      </c>
      <c r="F14" s="7">
        <f t="shared" ref="F14:H14" si="1">F13</f>
        <v>20.299999999999997</v>
      </c>
      <c r="G14" s="7">
        <f t="shared" si="1"/>
        <v>85.08</v>
      </c>
      <c r="H14" s="7">
        <f t="shared" si="1"/>
        <v>590.6</v>
      </c>
      <c r="I14" s="8"/>
      <c r="J14" s="7">
        <v>1.68</v>
      </c>
      <c r="K14" s="9">
        <v>114</v>
      </c>
      <c r="L14" s="8"/>
      <c r="M14" s="8"/>
      <c r="N14" s="7">
        <v>332.25</v>
      </c>
      <c r="O14" s="8"/>
      <c r="P14" s="7">
        <v>1.22</v>
      </c>
    </row>
    <row r="15" spans="1:16" ht="11.1" customHeight="1" x14ac:dyDescent="0.2">
      <c r="K15" s="20" t="s">
        <v>0</v>
      </c>
      <c r="L15" s="20"/>
      <c r="M15" s="20"/>
      <c r="N15" s="20"/>
      <c r="O15" s="20"/>
      <c r="P15" s="20"/>
    </row>
    <row r="16" spans="1:16" ht="11.1" customHeight="1" x14ac:dyDescent="0.2">
      <c r="A16" s="21" t="s">
        <v>34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1.1" customHeight="1" x14ac:dyDescent="0.2">
      <c r="A17" s="3" t="s">
        <v>1</v>
      </c>
      <c r="E17" s="4" t="s">
        <v>2</v>
      </c>
      <c r="F17" s="22" t="s">
        <v>35</v>
      </c>
      <c r="G17" s="23"/>
      <c r="H17" s="23"/>
      <c r="I17" s="24" t="s">
        <v>4</v>
      </c>
      <c r="J17" s="24"/>
      <c r="K17" s="25" t="s">
        <v>5</v>
      </c>
      <c r="L17" s="25"/>
      <c r="M17" s="25"/>
      <c r="N17" s="25"/>
      <c r="O17" s="25"/>
      <c r="P17" s="25"/>
    </row>
    <row r="18" spans="1:16" ht="11.1" customHeight="1" x14ac:dyDescent="0.2">
      <c r="D18" s="24" t="s">
        <v>6</v>
      </c>
      <c r="E18" s="24"/>
      <c r="F18" s="1" t="s">
        <v>7</v>
      </c>
      <c r="I18" s="24" t="s">
        <v>8</v>
      </c>
      <c r="J18" s="24"/>
      <c r="K18" s="22" t="s">
        <v>9</v>
      </c>
      <c r="L18" s="22"/>
      <c r="M18" s="22"/>
      <c r="N18" s="22"/>
      <c r="O18" s="22"/>
      <c r="P18" s="22"/>
    </row>
    <row r="19" spans="1:16" ht="21.95" customHeight="1" x14ac:dyDescent="0.2">
      <c r="A19" s="14" t="s">
        <v>10</v>
      </c>
      <c r="B19" s="14" t="s">
        <v>11</v>
      </c>
      <c r="C19" s="14"/>
      <c r="D19" s="14" t="s">
        <v>12</v>
      </c>
      <c r="E19" s="26" t="s">
        <v>13</v>
      </c>
      <c r="F19" s="26"/>
      <c r="G19" s="26"/>
      <c r="H19" s="14" t="s">
        <v>14</v>
      </c>
      <c r="I19" s="26" t="s">
        <v>15</v>
      </c>
      <c r="J19" s="26"/>
      <c r="K19" s="26"/>
      <c r="L19" s="26"/>
      <c r="M19" s="26" t="s">
        <v>16</v>
      </c>
      <c r="N19" s="26"/>
      <c r="O19" s="26"/>
      <c r="P19" s="26"/>
    </row>
    <row r="20" spans="1:16" ht="21.95" customHeight="1" x14ac:dyDescent="0.2">
      <c r="A20" s="15"/>
      <c r="B20" s="16"/>
      <c r="C20" s="17"/>
      <c r="D20" s="15"/>
      <c r="E20" s="5" t="s">
        <v>17</v>
      </c>
      <c r="F20" s="5" t="s">
        <v>18</v>
      </c>
      <c r="G20" s="5" t="s">
        <v>19</v>
      </c>
      <c r="H20" s="15"/>
      <c r="I20" s="5" t="s">
        <v>20</v>
      </c>
      <c r="J20" s="5" t="s">
        <v>21</v>
      </c>
      <c r="K20" s="5" t="s">
        <v>22</v>
      </c>
      <c r="L20" s="5" t="s">
        <v>23</v>
      </c>
      <c r="M20" s="5" t="s">
        <v>24</v>
      </c>
      <c r="N20" s="5" t="s">
        <v>25</v>
      </c>
      <c r="O20" s="5" t="s">
        <v>26</v>
      </c>
      <c r="P20" s="5" t="s">
        <v>27</v>
      </c>
    </row>
    <row r="21" spans="1:16" ht="11.1" customHeight="1" x14ac:dyDescent="0.2">
      <c r="A21" s="6">
        <v>1</v>
      </c>
      <c r="B21" s="18">
        <v>2</v>
      </c>
      <c r="C21" s="18"/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</row>
    <row r="22" spans="1:16" ht="11.1" customHeight="1" x14ac:dyDescent="0.2">
      <c r="A22" s="19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1.1" customHeight="1" x14ac:dyDescent="0.2">
      <c r="A23" s="9">
        <v>274</v>
      </c>
      <c r="B23" s="12" t="s">
        <v>36</v>
      </c>
      <c r="C23" s="12"/>
      <c r="D23" s="9">
        <v>90</v>
      </c>
      <c r="E23" s="7">
        <v>7.18</v>
      </c>
      <c r="F23" s="7">
        <v>11.36</v>
      </c>
      <c r="G23" s="7">
        <v>10.01</v>
      </c>
      <c r="H23" s="10">
        <v>105.7</v>
      </c>
      <c r="I23" s="7">
        <v>0.06</v>
      </c>
      <c r="J23" s="10">
        <v>1.1000000000000001</v>
      </c>
      <c r="K23" s="10">
        <v>20.399999999999999</v>
      </c>
      <c r="L23" s="8"/>
      <c r="M23" s="7">
        <v>32.96</v>
      </c>
      <c r="N23" s="7">
        <v>101.67</v>
      </c>
      <c r="O23" s="7">
        <v>14.78</v>
      </c>
      <c r="P23" s="7">
        <v>0.56000000000000005</v>
      </c>
    </row>
    <row r="24" spans="1:16" ht="36.75" customHeight="1" x14ac:dyDescent="0.2">
      <c r="A24" s="9">
        <v>309</v>
      </c>
      <c r="B24" s="12" t="s">
        <v>69</v>
      </c>
      <c r="C24" s="12"/>
      <c r="D24" s="9">
        <v>180</v>
      </c>
      <c r="E24" s="7">
        <v>6.59</v>
      </c>
      <c r="F24" s="7">
        <v>8.3699999999999992</v>
      </c>
      <c r="G24" s="7">
        <v>20.440000000000001</v>
      </c>
      <c r="H24" s="7">
        <v>241.85</v>
      </c>
      <c r="I24" s="8"/>
      <c r="J24" s="8"/>
      <c r="K24" s="8"/>
      <c r="L24" s="8"/>
      <c r="M24" s="8"/>
      <c r="N24" s="7">
        <v>31.31</v>
      </c>
      <c r="O24" s="8"/>
      <c r="P24" s="8"/>
    </row>
    <row r="25" spans="1:16" ht="11.1" customHeight="1" x14ac:dyDescent="0.2">
      <c r="A25" s="9">
        <v>389</v>
      </c>
      <c r="B25" s="12" t="s">
        <v>38</v>
      </c>
      <c r="C25" s="12"/>
      <c r="D25" s="9">
        <v>200</v>
      </c>
      <c r="E25" s="9">
        <v>1</v>
      </c>
      <c r="F25" s="8"/>
      <c r="G25" s="10">
        <v>20.2</v>
      </c>
      <c r="H25" s="10">
        <v>84.8</v>
      </c>
      <c r="I25" s="7">
        <v>0.06</v>
      </c>
      <c r="J25" s="9">
        <v>20</v>
      </c>
      <c r="K25" s="8"/>
      <c r="L25" s="8"/>
      <c r="M25" s="9">
        <v>14</v>
      </c>
      <c r="N25" s="9">
        <v>64</v>
      </c>
      <c r="O25" s="9">
        <v>24</v>
      </c>
      <c r="P25" s="9">
        <v>1</v>
      </c>
    </row>
    <row r="26" spans="1:16" ht="11.1" customHeight="1" x14ac:dyDescent="0.2">
      <c r="A26" s="9">
        <v>5</v>
      </c>
      <c r="B26" s="12" t="s">
        <v>29</v>
      </c>
      <c r="C26" s="12"/>
      <c r="D26" s="9">
        <v>40</v>
      </c>
      <c r="E26" s="10">
        <v>2.68</v>
      </c>
      <c r="F26" s="10">
        <v>0.28000000000000003</v>
      </c>
      <c r="G26" s="10">
        <v>18.8</v>
      </c>
      <c r="H26" s="9">
        <v>89.6</v>
      </c>
      <c r="I26" s="7">
        <v>0.12</v>
      </c>
      <c r="J26" s="7">
        <v>0.08</v>
      </c>
      <c r="K26" s="8"/>
      <c r="L26" s="8"/>
      <c r="M26" s="10">
        <v>22.4</v>
      </c>
      <c r="N26" s="8"/>
      <c r="O26" s="7">
        <v>14.64</v>
      </c>
      <c r="P26" s="7">
        <v>0.84</v>
      </c>
    </row>
    <row r="27" spans="1:16" ht="11.1" customHeight="1" x14ac:dyDescent="0.2">
      <c r="A27" s="9">
        <v>6</v>
      </c>
      <c r="B27" s="12" t="s">
        <v>30</v>
      </c>
      <c r="C27" s="12"/>
      <c r="D27" s="9">
        <v>30</v>
      </c>
      <c r="E27" s="10">
        <v>2.1</v>
      </c>
      <c r="F27" s="10">
        <v>0.3</v>
      </c>
      <c r="G27" s="10">
        <v>13.8</v>
      </c>
      <c r="H27" s="9">
        <v>66</v>
      </c>
      <c r="I27" s="8"/>
      <c r="J27" s="8"/>
      <c r="K27" s="8"/>
      <c r="L27" s="8"/>
      <c r="M27" s="8"/>
      <c r="N27" s="8"/>
      <c r="O27" s="8"/>
      <c r="P27" s="7">
        <v>0.17</v>
      </c>
    </row>
    <row r="28" spans="1:16" ht="11.1" customHeight="1" x14ac:dyDescent="0.2">
      <c r="A28" s="13" t="s">
        <v>32</v>
      </c>
      <c r="B28" s="13"/>
      <c r="C28" s="13"/>
      <c r="D28" s="13"/>
      <c r="E28" s="7">
        <f>E27+E26+E25+E24+E23</f>
        <v>19.55</v>
      </c>
      <c r="F28" s="7">
        <f t="shared" ref="F28:H28" si="2">F27+F26+F25+F24+F23</f>
        <v>20.309999999999999</v>
      </c>
      <c r="G28" s="7">
        <f t="shared" si="2"/>
        <v>83.25</v>
      </c>
      <c r="H28" s="7">
        <f t="shared" si="2"/>
        <v>587.95000000000005</v>
      </c>
      <c r="I28" s="8"/>
      <c r="J28" s="8"/>
      <c r="K28" s="10">
        <v>20.399999999999999</v>
      </c>
      <c r="L28" s="7">
        <v>0.95</v>
      </c>
      <c r="M28" s="7">
        <v>92.33</v>
      </c>
      <c r="N28" s="8"/>
      <c r="O28" s="7">
        <v>59.18</v>
      </c>
      <c r="P28" s="8"/>
    </row>
    <row r="29" spans="1:16" s="1" customFormat="1" ht="11.1" customHeight="1" x14ac:dyDescent="0.2">
      <c r="A29" s="13" t="s">
        <v>33</v>
      </c>
      <c r="B29" s="13"/>
      <c r="C29" s="13"/>
      <c r="D29" s="13"/>
      <c r="E29" s="7">
        <f>E28</f>
        <v>19.55</v>
      </c>
      <c r="F29" s="7">
        <f t="shared" ref="F29:H29" si="3">F28</f>
        <v>20.309999999999999</v>
      </c>
      <c r="G29" s="7">
        <f t="shared" si="3"/>
        <v>83.25</v>
      </c>
      <c r="H29" s="7">
        <f t="shared" si="3"/>
        <v>587.95000000000005</v>
      </c>
      <c r="I29" s="8"/>
      <c r="J29" s="7">
        <v>23.28</v>
      </c>
      <c r="K29" s="10">
        <v>20.399999999999999</v>
      </c>
      <c r="L29" s="7">
        <v>0.95</v>
      </c>
      <c r="M29" s="8"/>
      <c r="N29" s="7">
        <v>208.08</v>
      </c>
      <c r="O29" s="8"/>
      <c r="P29" s="10">
        <v>2.8</v>
      </c>
    </row>
    <row r="30" spans="1:16" ht="11.1" customHeight="1" x14ac:dyDescent="0.2">
      <c r="K30" s="20" t="s">
        <v>0</v>
      </c>
      <c r="L30" s="20"/>
      <c r="M30" s="20"/>
      <c r="N30" s="20"/>
      <c r="O30" s="20"/>
      <c r="P30" s="20"/>
    </row>
    <row r="31" spans="1:16" ht="11.1" customHeight="1" x14ac:dyDescent="0.2">
      <c r="A31" s="21" t="s">
        <v>39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1.1" customHeight="1" x14ac:dyDescent="0.2">
      <c r="A32" s="3" t="s">
        <v>1</v>
      </c>
      <c r="E32" s="4" t="s">
        <v>2</v>
      </c>
      <c r="F32" s="22" t="s">
        <v>40</v>
      </c>
      <c r="G32" s="23"/>
      <c r="H32" s="23"/>
      <c r="I32" s="24" t="s">
        <v>4</v>
      </c>
      <c r="J32" s="24"/>
      <c r="K32" s="25" t="s">
        <v>5</v>
      </c>
      <c r="L32" s="25"/>
      <c r="M32" s="25"/>
      <c r="N32" s="25"/>
      <c r="O32" s="25"/>
      <c r="P32" s="25"/>
    </row>
    <row r="33" spans="1:16" ht="11.1" customHeight="1" x14ac:dyDescent="0.2">
      <c r="D33" s="24" t="s">
        <v>6</v>
      </c>
      <c r="E33" s="24"/>
      <c r="F33" s="1" t="s">
        <v>7</v>
      </c>
      <c r="I33" s="24" t="s">
        <v>8</v>
      </c>
      <c r="J33" s="24"/>
      <c r="K33" s="22" t="s">
        <v>9</v>
      </c>
      <c r="L33" s="22"/>
      <c r="M33" s="22"/>
      <c r="N33" s="22"/>
      <c r="O33" s="22"/>
      <c r="P33" s="22"/>
    </row>
    <row r="34" spans="1:16" ht="21.95" customHeight="1" x14ac:dyDescent="0.2">
      <c r="A34" s="14" t="s">
        <v>10</v>
      </c>
      <c r="B34" s="14" t="s">
        <v>11</v>
      </c>
      <c r="C34" s="14"/>
      <c r="D34" s="14" t="s">
        <v>12</v>
      </c>
      <c r="E34" s="26" t="s">
        <v>13</v>
      </c>
      <c r="F34" s="26"/>
      <c r="G34" s="26"/>
      <c r="H34" s="14" t="s">
        <v>14</v>
      </c>
      <c r="I34" s="26" t="s">
        <v>15</v>
      </c>
      <c r="J34" s="26"/>
      <c r="K34" s="26"/>
      <c r="L34" s="26"/>
      <c r="M34" s="26" t="s">
        <v>16</v>
      </c>
      <c r="N34" s="26"/>
      <c r="O34" s="26"/>
      <c r="P34" s="26"/>
    </row>
    <row r="35" spans="1:16" ht="21.95" customHeight="1" x14ac:dyDescent="0.2">
      <c r="A35" s="15"/>
      <c r="B35" s="16"/>
      <c r="C35" s="17"/>
      <c r="D35" s="15"/>
      <c r="E35" s="5" t="s">
        <v>17</v>
      </c>
      <c r="F35" s="5" t="s">
        <v>18</v>
      </c>
      <c r="G35" s="5" t="s">
        <v>19</v>
      </c>
      <c r="H35" s="15"/>
      <c r="I35" s="5" t="s">
        <v>20</v>
      </c>
      <c r="J35" s="5" t="s">
        <v>21</v>
      </c>
      <c r="K35" s="5" t="s">
        <v>22</v>
      </c>
      <c r="L35" s="5" t="s">
        <v>23</v>
      </c>
      <c r="M35" s="5" t="s">
        <v>24</v>
      </c>
      <c r="N35" s="5" t="s">
        <v>25</v>
      </c>
      <c r="O35" s="5" t="s">
        <v>26</v>
      </c>
      <c r="P35" s="5" t="s">
        <v>27</v>
      </c>
    </row>
    <row r="36" spans="1:16" ht="11.1" customHeight="1" x14ac:dyDescent="0.2">
      <c r="A36" s="6">
        <v>1</v>
      </c>
      <c r="B36" s="18">
        <v>2</v>
      </c>
      <c r="C36" s="18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  <c r="N36" s="6">
        <v>13</v>
      </c>
      <c r="O36" s="6">
        <v>14</v>
      </c>
      <c r="P36" s="6">
        <v>15</v>
      </c>
    </row>
    <row r="37" spans="1:16" ht="11.1" customHeight="1" x14ac:dyDescent="0.2">
      <c r="A37" s="19" t="s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21.95" customHeight="1" x14ac:dyDescent="0.2">
      <c r="A38" s="7">
        <v>174.01</v>
      </c>
      <c r="B38" s="12" t="s">
        <v>41</v>
      </c>
      <c r="C38" s="12"/>
      <c r="D38" s="8">
        <v>210</v>
      </c>
      <c r="E38" s="7">
        <v>13.31</v>
      </c>
      <c r="F38" s="9">
        <v>15</v>
      </c>
      <c r="G38" s="10">
        <v>19.2</v>
      </c>
      <c r="H38" s="7">
        <v>246.99</v>
      </c>
      <c r="I38" s="8"/>
      <c r="J38" s="8"/>
      <c r="K38" s="8"/>
      <c r="L38" s="8"/>
      <c r="M38" s="8"/>
      <c r="N38" s="8"/>
      <c r="O38" s="8"/>
      <c r="P38" s="7">
        <v>0.88</v>
      </c>
    </row>
    <row r="39" spans="1:16" ht="22.5" customHeight="1" x14ac:dyDescent="0.2">
      <c r="A39" s="9" t="s">
        <v>70</v>
      </c>
      <c r="B39" s="12" t="s">
        <v>71</v>
      </c>
      <c r="C39" s="12"/>
      <c r="D39" s="9">
        <v>65</v>
      </c>
      <c r="E39" s="7">
        <v>4.41</v>
      </c>
      <c r="F39" s="7">
        <v>4.42</v>
      </c>
      <c r="G39" s="8">
        <v>20.309999999999999</v>
      </c>
      <c r="H39" s="7">
        <v>136.41</v>
      </c>
      <c r="I39" s="7">
        <v>0.04</v>
      </c>
      <c r="J39" s="7">
        <v>0.16</v>
      </c>
      <c r="K39" s="9">
        <v>42</v>
      </c>
      <c r="L39" s="8"/>
      <c r="M39" s="9">
        <v>200</v>
      </c>
      <c r="N39" s="9">
        <v>120</v>
      </c>
      <c r="O39" s="9">
        <v>11</v>
      </c>
      <c r="P39" s="7">
        <v>0.16</v>
      </c>
    </row>
    <row r="40" spans="1:16" ht="11.1" customHeight="1" x14ac:dyDescent="0.2">
      <c r="A40" s="9">
        <v>338</v>
      </c>
      <c r="B40" s="12" t="s">
        <v>42</v>
      </c>
      <c r="C40" s="12"/>
      <c r="D40" s="9">
        <v>200</v>
      </c>
      <c r="E40" s="8">
        <v>0.8</v>
      </c>
      <c r="F40" s="8">
        <v>0.8</v>
      </c>
      <c r="G40" s="8">
        <v>19.600000000000001</v>
      </c>
      <c r="H40" s="8">
        <v>94</v>
      </c>
      <c r="I40" s="8"/>
      <c r="J40" s="8"/>
      <c r="K40" s="8"/>
      <c r="L40" s="8"/>
      <c r="M40" s="8"/>
      <c r="N40" s="8"/>
      <c r="O40" s="8"/>
      <c r="P40" s="8"/>
    </row>
    <row r="41" spans="1:16" ht="11.1" customHeight="1" x14ac:dyDescent="0.2">
      <c r="A41" s="9">
        <v>6</v>
      </c>
      <c r="B41" s="12" t="s">
        <v>30</v>
      </c>
      <c r="C41" s="12"/>
      <c r="D41" s="9">
        <v>20</v>
      </c>
      <c r="E41" s="10">
        <v>1.6</v>
      </c>
      <c r="F41" s="10">
        <v>0.48</v>
      </c>
      <c r="G41" s="10">
        <v>9.6</v>
      </c>
      <c r="H41" s="9">
        <v>48</v>
      </c>
      <c r="I41" s="8"/>
      <c r="J41" s="8"/>
      <c r="K41" s="8"/>
      <c r="L41" s="8"/>
      <c r="M41" s="8"/>
      <c r="N41" s="8"/>
      <c r="O41" s="8"/>
      <c r="P41" s="7">
        <v>0.11</v>
      </c>
    </row>
    <row r="42" spans="1:16" ht="11.1" customHeight="1" x14ac:dyDescent="0.2">
      <c r="A42" s="9">
        <v>377</v>
      </c>
      <c r="B42" s="12" t="s">
        <v>76</v>
      </c>
      <c r="C42" s="12"/>
      <c r="D42" s="8">
        <v>207</v>
      </c>
      <c r="E42" s="7">
        <v>0.13</v>
      </c>
      <c r="F42" s="7">
        <v>0.02</v>
      </c>
      <c r="G42" s="10">
        <v>15.2</v>
      </c>
      <c r="H42" s="9">
        <v>62</v>
      </c>
      <c r="I42" s="8"/>
      <c r="J42" s="7">
        <v>2.83</v>
      </c>
      <c r="K42" s="8"/>
      <c r="L42" s="8"/>
      <c r="M42" s="10">
        <v>14.2</v>
      </c>
      <c r="N42" s="10">
        <v>4.4000000000000004</v>
      </c>
      <c r="O42" s="10">
        <v>2.4</v>
      </c>
      <c r="P42" s="7">
        <v>0.36</v>
      </c>
    </row>
    <row r="43" spans="1:16" ht="11.1" customHeight="1" x14ac:dyDescent="0.2">
      <c r="A43" s="13" t="s">
        <v>32</v>
      </c>
      <c r="B43" s="13"/>
      <c r="C43" s="13"/>
      <c r="D43" s="13"/>
      <c r="E43" s="7">
        <f>E42+E41+E40+E39+E38</f>
        <v>20.25</v>
      </c>
      <c r="F43" s="7">
        <f t="shared" ref="F43:H43" si="4">F42+F41+F40+F39+F38</f>
        <v>20.72</v>
      </c>
      <c r="G43" s="7">
        <f t="shared" si="4"/>
        <v>83.91</v>
      </c>
      <c r="H43" s="7">
        <f t="shared" si="4"/>
        <v>587.4</v>
      </c>
      <c r="I43" s="7">
        <v>0.28999999999999998</v>
      </c>
      <c r="J43" s="8"/>
      <c r="K43" s="8"/>
      <c r="L43" s="8"/>
      <c r="M43" s="7">
        <v>351.13</v>
      </c>
      <c r="N43" s="8"/>
      <c r="O43" s="7">
        <v>25.22</v>
      </c>
      <c r="P43" s="8"/>
    </row>
    <row r="44" spans="1:16" ht="11.1" customHeight="1" x14ac:dyDescent="0.2">
      <c r="A44" s="13" t="s">
        <v>33</v>
      </c>
      <c r="B44" s="13"/>
      <c r="C44" s="13"/>
      <c r="D44" s="13"/>
      <c r="E44" s="7">
        <f>E43</f>
        <v>20.25</v>
      </c>
      <c r="F44" s="7">
        <f t="shared" ref="F44:H44" si="5">F43</f>
        <v>20.72</v>
      </c>
      <c r="G44" s="7">
        <f t="shared" si="5"/>
        <v>83.91</v>
      </c>
      <c r="H44" s="7">
        <f t="shared" si="5"/>
        <v>587.4</v>
      </c>
      <c r="I44" s="8"/>
      <c r="J44" s="7">
        <v>3.05</v>
      </c>
      <c r="K44" s="9">
        <v>72</v>
      </c>
      <c r="L44" s="8"/>
      <c r="M44" s="8"/>
      <c r="N44" s="7">
        <v>126.65</v>
      </c>
      <c r="O44" s="8"/>
      <c r="P44" s="7">
        <v>2.17</v>
      </c>
    </row>
    <row r="45" spans="1:16" ht="11.1" customHeight="1" x14ac:dyDescent="0.2">
      <c r="K45" s="20" t="s">
        <v>0</v>
      </c>
      <c r="L45" s="20"/>
      <c r="M45" s="20"/>
      <c r="N45" s="20"/>
      <c r="O45" s="20"/>
      <c r="P45" s="20"/>
    </row>
    <row r="46" spans="1:16" ht="11.1" customHeight="1" x14ac:dyDescent="0.2">
      <c r="A46" s="21" t="s">
        <v>43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1.1" customHeight="1" x14ac:dyDescent="0.2">
      <c r="A47" s="3" t="s">
        <v>1</v>
      </c>
      <c r="E47" s="4" t="s">
        <v>2</v>
      </c>
      <c r="F47" s="22" t="s">
        <v>44</v>
      </c>
      <c r="G47" s="23"/>
      <c r="H47" s="23"/>
      <c r="I47" s="24" t="s">
        <v>4</v>
      </c>
      <c r="J47" s="24"/>
      <c r="K47" s="25" t="s">
        <v>5</v>
      </c>
      <c r="L47" s="25"/>
      <c r="M47" s="25"/>
      <c r="N47" s="25"/>
      <c r="O47" s="25"/>
      <c r="P47" s="25"/>
    </row>
    <row r="48" spans="1:16" ht="11.1" customHeight="1" x14ac:dyDescent="0.2">
      <c r="D48" s="24" t="s">
        <v>6</v>
      </c>
      <c r="E48" s="24"/>
      <c r="F48" s="1" t="s">
        <v>7</v>
      </c>
      <c r="I48" s="24" t="s">
        <v>8</v>
      </c>
      <c r="J48" s="24"/>
      <c r="K48" s="22" t="s">
        <v>9</v>
      </c>
      <c r="L48" s="22"/>
      <c r="M48" s="22"/>
      <c r="N48" s="22"/>
      <c r="O48" s="22"/>
      <c r="P48" s="22"/>
    </row>
    <row r="49" spans="1:16" ht="21.95" customHeight="1" x14ac:dyDescent="0.2">
      <c r="A49" s="14" t="s">
        <v>10</v>
      </c>
      <c r="B49" s="14" t="s">
        <v>11</v>
      </c>
      <c r="C49" s="14"/>
      <c r="D49" s="14" t="s">
        <v>12</v>
      </c>
      <c r="E49" s="26" t="s">
        <v>13</v>
      </c>
      <c r="F49" s="26"/>
      <c r="G49" s="26"/>
      <c r="H49" s="14" t="s">
        <v>14</v>
      </c>
      <c r="I49" s="26" t="s">
        <v>15</v>
      </c>
      <c r="J49" s="26"/>
      <c r="K49" s="26"/>
      <c r="L49" s="26"/>
      <c r="M49" s="26" t="s">
        <v>16</v>
      </c>
      <c r="N49" s="26"/>
      <c r="O49" s="26"/>
      <c r="P49" s="26"/>
    </row>
    <row r="50" spans="1:16" ht="21.95" customHeight="1" x14ac:dyDescent="0.2">
      <c r="A50" s="15"/>
      <c r="B50" s="16"/>
      <c r="C50" s="17"/>
      <c r="D50" s="15"/>
      <c r="E50" s="5" t="s">
        <v>17</v>
      </c>
      <c r="F50" s="5" t="s">
        <v>18</v>
      </c>
      <c r="G50" s="5" t="s">
        <v>19</v>
      </c>
      <c r="H50" s="15"/>
      <c r="I50" s="5" t="s">
        <v>20</v>
      </c>
      <c r="J50" s="5" t="s">
        <v>21</v>
      </c>
      <c r="K50" s="5" t="s">
        <v>22</v>
      </c>
      <c r="L50" s="5" t="s">
        <v>23</v>
      </c>
      <c r="M50" s="5" t="s">
        <v>24</v>
      </c>
      <c r="N50" s="5" t="s">
        <v>25</v>
      </c>
      <c r="O50" s="5" t="s">
        <v>26</v>
      </c>
      <c r="P50" s="5" t="s">
        <v>27</v>
      </c>
    </row>
    <row r="51" spans="1:16" ht="11.1" customHeight="1" x14ac:dyDescent="0.2">
      <c r="A51" s="6">
        <v>1</v>
      </c>
      <c r="B51" s="18">
        <v>2</v>
      </c>
      <c r="C51" s="18"/>
      <c r="D51" s="6">
        <v>3</v>
      </c>
      <c r="E51" s="6">
        <v>4</v>
      </c>
      <c r="F51" s="6">
        <v>5</v>
      </c>
      <c r="G51" s="6">
        <v>6</v>
      </c>
      <c r="H51" s="6">
        <v>7</v>
      </c>
      <c r="I51" s="6">
        <v>8</v>
      </c>
      <c r="J51" s="6">
        <v>9</v>
      </c>
      <c r="K51" s="6">
        <v>10</v>
      </c>
      <c r="L51" s="6">
        <v>11</v>
      </c>
      <c r="M51" s="6">
        <v>12</v>
      </c>
      <c r="N51" s="6">
        <v>13</v>
      </c>
      <c r="O51" s="6">
        <v>14</v>
      </c>
      <c r="P51" s="6">
        <v>15</v>
      </c>
    </row>
    <row r="52" spans="1:16" ht="11.1" customHeight="1" x14ac:dyDescent="0.2">
      <c r="A52" s="19" t="s">
        <v>28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21.95" customHeight="1" x14ac:dyDescent="0.2">
      <c r="A53" s="9">
        <v>232</v>
      </c>
      <c r="B53" s="12" t="s">
        <v>45</v>
      </c>
      <c r="C53" s="12"/>
      <c r="D53" s="9">
        <v>90</v>
      </c>
      <c r="E53" s="10">
        <v>13.2</v>
      </c>
      <c r="F53" s="10">
        <v>14.2</v>
      </c>
      <c r="G53" s="7">
        <v>22.34</v>
      </c>
      <c r="H53" s="10">
        <v>251.9</v>
      </c>
      <c r="I53" s="8"/>
      <c r="J53" s="8"/>
      <c r="K53" s="10">
        <v>18.600000000000001</v>
      </c>
      <c r="L53" s="7">
        <v>1.05</v>
      </c>
      <c r="M53" s="8"/>
      <c r="N53" s="7">
        <v>250.89</v>
      </c>
      <c r="O53" s="8"/>
      <c r="P53" s="7">
        <v>1.05</v>
      </c>
    </row>
    <row r="54" spans="1:16" ht="11.1" customHeight="1" x14ac:dyDescent="0.2">
      <c r="A54" s="9">
        <v>312</v>
      </c>
      <c r="B54" s="12" t="s">
        <v>46</v>
      </c>
      <c r="C54" s="12"/>
      <c r="D54" s="9">
        <v>150</v>
      </c>
      <c r="E54" s="7">
        <v>3.06</v>
      </c>
      <c r="F54" s="10">
        <v>4.8</v>
      </c>
      <c r="G54" s="7">
        <v>20.45</v>
      </c>
      <c r="H54" s="7">
        <v>137.25</v>
      </c>
      <c r="I54" s="7">
        <v>0.13</v>
      </c>
      <c r="J54" s="10">
        <v>18.2</v>
      </c>
      <c r="K54" s="8"/>
      <c r="L54" s="8"/>
      <c r="M54" s="7">
        <v>37.020000000000003</v>
      </c>
      <c r="N54" s="10">
        <v>86.6</v>
      </c>
      <c r="O54" s="10">
        <v>27.8</v>
      </c>
      <c r="P54" s="7">
        <v>0.97</v>
      </c>
    </row>
    <row r="55" spans="1:16" ht="11.1" customHeight="1" x14ac:dyDescent="0.2">
      <c r="A55" s="9">
        <v>376</v>
      </c>
      <c r="B55" s="12" t="s">
        <v>47</v>
      </c>
      <c r="C55" s="12"/>
      <c r="D55" s="9">
        <v>200</v>
      </c>
      <c r="E55" s="7">
        <v>7.0000000000000007E-2</v>
      </c>
      <c r="F55" s="7">
        <v>0.02</v>
      </c>
      <c r="G55" s="9">
        <v>15</v>
      </c>
      <c r="H55" s="9">
        <v>60</v>
      </c>
      <c r="I55" s="8"/>
      <c r="J55" s="7">
        <v>0.03</v>
      </c>
      <c r="K55" s="8"/>
      <c r="L55" s="8"/>
      <c r="M55" s="8"/>
      <c r="N55" s="10">
        <v>2.8</v>
      </c>
      <c r="O55" s="10">
        <v>1.4</v>
      </c>
      <c r="P55" s="7">
        <v>0.28000000000000003</v>
      </c>
    </row>
    <row r="56" spans="1:16" ht="11.1" customHeight="1" x14ac:dyDescent="0.2">
      <c r="A56" s="9">
        <v>5</v>
      </c>
      <c r="B56" s="12" t="s">
        <v>29</v>
      </c>
      <c r="C56" s="12"/>
      <c r="D56" s="9">
        <v>40</v>
      </c>
      <c r="E56" s="10">
        <v>2.0099999999999998</v>
      </c>
      <c r="F56" s="10">
        <v>0.21</v>
      </c>
      <c r="G56" s="10">
        <v>14.1</v>
      </c>
      <c r="H56" s="9">
        <v>67.2</v>
      </c>
      <c r="I56" s="7">
        <v>0.12</v>
      </c>
      <c r="J56" s="7">
        <v>0.08</v>
      </c>
      <c r="K56" s="8"/>
      <c r="L56" s="8"/>
      <c r="M56" s="10">
        <v>22.4</v>
      </c>
      <c r="N56" s="8"/>
      <c r="O56" s="7">
        <v>14.64</v>
      </c>
      <c r="P56" s="7">
        <v>0.84</v>
      </c>
    </row>
    <row r="57" spans="1:16" ht="11.1" customHeight="1" x14ac:dyDescent="0.2">
      <c r="A57" s="9">
        <v>6</v>
      </c>
      <c r="B57" s="12" t="s">
        <v>30</v>
      </c>
      <c r="C57" s="12"/>
      <c r="D57" s="9">
        <v>30</v>
      </c>
      <c r="E57" s="10">
        <v>2.4</v>
      </c>
      <c r="F57" s="10">
        <v>0.72</v>
      </c>
      <c r="G57" s="10">
        <v>14.4</v>
      </c>
      <c r="H57" s="9">
        <v>72</v>
      </c>
      <c r="I57" s="8"/>
      <c r="J57" s="8"/>
      <c r="K57" s="8"/>
      <c r="L57" s="8"/>
      <c r="M57" s="8"/>
      <c r="N57" s="8"/>
      <c r="O57" s="8"/>
      <c r="P57" s="7">
        <v>0.17</v>
      </c>
    </row>
    <row r="58" spans="1:16" ht="11.1" customHeight="1" x14ac:dyDescent="0.2">
      <c r="A58" s="13" t="s">
        <v>32</v>
      </c>
      <c r="B58" s="13"/>
      <c r="C58" s="13"/>
      <c r="D58" s="13"/>
      <c r="E58" s="7">
        <f>E57+E56+E55+E54+E53</f>
        <v>20.740000000000002</v>
      </c>
      <c r="F58" s="7">
        <f t="shared" ref="F58:H58" si="6">F57+F56+F55+F54+F53</f>
        <v>19.95</v>
      </c>
      <c r="G58" s="7">
        <f t="shared" si="6"/>
        <v>86.29</v>
      </c>
      <c r="H58" s="7">
        <f t="shared" si="6"/>
        <v>588.35</v>
      </c>
      <c r="I58" s="10">
        <v>0.3</v>
      </c>
      <c r="J58" s="8"/>
      <c r="K58" s="8"/>
      <c r="L58" s="7">
        <v>1.05</v>
      </c>
      <c r="M58" s="7">
        <v>139.52000000000001</v>
      </c>
      <c r="N58" s="8"/>
      <c r="O58" s="7">
        <v>82.29</v>
      </c>
      <c r="P58" s="8"/>
    </row>
    <row r="59" spans="1:16" s="1" customFormat="1" ht="11.1" customHeight="1" x14ac:dyDescent="0.2">
      <c r="A59" s="13" t="s">
        <v>33</v>
      </c>
      <c r="B59" s="13"/>
      <c r="C59" s="13"/>
      <c r="D59" s="13"/>
      <c r="E59" s="7">
        <f>E58</f>
        <v>20.740000000000002</v>
      </c>
      <c r="F59" s="7">
        <f t="shared" ref="F59:H59" si="7">F58</f>
        <v>19.95</v>
      </c>
      <c r="G59" s="7">
        <f t="shared" si="7"/>
        <v>86.29</v>
      </c>
      <c r="H59" s="7">
        <f t="shared" si="7"/>
        <v>588.35</v>
      </c>
      <c r="I59" s="8"/>
      <c r="J59" s="7">
        <v>18.309999999999999</v>
      </c>
      <c r="K59" s="10">
        <v>18.600000000000001</v>
      </c>
      <c r="L59" s="7">
        <v>1.05</v>
      </c>
      <c r="M59" s="8"/>
      <c r="N59" s="7">
        <v>340.29</v>
      </c>
      <c r="O59" s="8"/>
      <c r="P59" s="7">
        <v>3.31</v>
      </c>
    </row>
    <row r="60" spans="1:16" ht="11.1" customHeight="1" x14ac:dyDescent="0.2">
      <c r="K60" s="20" t="s">
        <v>0</v>
      </c>
      <c r="L60" s="20"/>
      <c r="M60" s="20"/>
      <c r="N60" s="20"/>
      <c r="O60" s="20"/>
      <c r="P60" s="20"/>
    </row>
    <row r="61" spans="1:16" ht="11.1" customHeight="1" x14ac:dyDescent="0.2">
      <c r="A61" s="21" t="s">
        <v>48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1.1" customHeight="1" x14ac:dyDescent="0.2">
      <c r="A62" s="3" t="s">
        <v>1</v>
      </c>
      <c r="E62" s="4" t="s">
        <v>2</v>
      </c>
      <c r="F62" s="22" t="s">
        <v>49</v>
      </c>
      <c r="G62" s="23"/>
      <c r="H62" s="23"/>
      <c r="I62" s="24" t="s">
        <v>4</v>
      </c>
      <c r="J62" s="24"/>
      <c r="K62" s="25" t="s">
        <v>5</v>
      </c>
      <c r="L62" s="25"/>
      <c r="M62" s="25"/>
      <c r="N62" s="25"/>
      <c r="O62" s="25"/>
      <c r="P62" s="25"/>
    </row>
    <row r="63" spans="1:16" ht="11.1" customHeight="1" x14ac:dyDescent="0.2">
      <c r="D63" s="24" t="s">
        <v>6</v>
      </c>
      <c r="E63" s="24"/>
      <c r="F63" s="1" t="s">
        <v>7</v>
      </c>
      <c r="I63" s="24" t="s">
        <v>8</v>
      </c>
      <c r="J63" s="24"/>
      <c r="K63" s="22" t="s">
        <v>9</v>
      </c>
      <c r="L63" s="22"/>
      <c r="M63" s="22"/>
      <c r="N63" s="22"/>
      <c r="O63" s="22"/>
      <c r="P63" s="22"/>
    </row>
    <row r="64" spans="1:16" ht="21.95" customHeight="1" x14ac:dyDescent="0.2">
      <c r="A64" s="14" t="s">
        <v>10</v>
      </c>
      <c r="B64" s="14" t="s">
        <v>11</v>
      </c>
      <c r="C64" s="14"/>
      <c r="D64" s="14" t="s">
        <v>12</v>
      </c>
      <c r="E64" s="26" t="s">
        <v>13</v>
      </c>
      <c r="F64" s="26"/>
      <c r="G64" s="26"/>
      <c r="H64" s="14" t="s">
        <v>14</v>
      </c>
      <c r="I64" s="26" t="s">
        <v>15</v>
      </c>
      <c r="J64" s="26"/>
      <c r="K64" s="26"/>
      <c r="L64" s="26"/>
      <c r="M64" s="26" t="s">
        <v>16</v>
      </c>
      <c r="N64" s="26"/>
      <c r="O64" s="26"/>
      <c r="P64" s="26"/>
    </row>
    <row r="65" spans="1:16" ht="21.95" customHeight="1" x14ac:dyDescent="0.2">
      <c r="A65" s="15"/>
      <c r="B65" s="16"/>
      <c r="C65" s="17"/>
      <c r="D65" s="15"/>
      <c r="E65" s="5" t="s">
        <v>17</v>
      </c>
      <c r="F65" s="5" t="s">
        <v>18</v>
      </c>
      <c r="G65" s="5" t="s">
        <v>19</v>
      </c>
      <c r="H65" s="15"/>
      <c r="I65" s="5" t="s">
        <v>20</v>
      </c>
      <c r="J65" s="5" t="s">
        <v>21</v>
      </c>
      <c r="K65" s="5" t="s">
        <v>22</v>
      </c>
      <c r="L65" s="5" t="s">
        <v>23</v>
      </c>
      <c r="M65" s="5" t="s">
        <v>24</v>
      </c>
      <c r="N65" s="5" t="s">
        <v>25</v>
      </c>
      <c r="O65" s="5" t="s">
        <v>26</v>
      </c>
      <c r="P65" s="5" t="s">
        <v>27</v>
      </c>
    </row>
    <row r="66" spans="1:16" ht="11.1" customHeight="1" x14ac:dyDescent="0.2">
      <c r="A66" s="6">
        <v>1</v>
      </c>
      <c r="B66" s="18">
        <v>2</v>
      </c>
      <c r="C66" s="18"/>
      <c r="D66" s="6">
        <v>3</v>
      </c>
      <c r="E66" s="6">
        <v>4</v>
      </c>
      <c r="F66" s="6">
        <v>5</v>
      </c>
      <c r="G66" s="6">
        <v>6</v>
      </c>
      <c r="H66" s="6">
        <v>7</v>
      </c>
      <c r="I66" s="6">
        <v>8</v>
      </c>
      <c r="J66" s="6">
        <v>9</v>
      </c>
      <c r="K66" s="6">
        <v>10</v>
      </c>
      <c r="L66" s="6">
        <v>11</v>
      </c>
      <c r="M66" s="6">
        <v>12</v>
      </c>
      <c r="N66" s="6">
        <v>13</v>
      </c>
      <c r="O66" s="6">
        <v>14</v>
      </c>
      <c r="P66" s="6">
        <v>15</v>
      </c>
    </row>
    <row r="67" spans="1:16" ht="11.1" customHeight="1" x14ac:dyDescent="0.2">
      <c r="A67" s="19" t="s">
        <v>28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1.75" customHeight="1" x14ac:dyDescent="0.2">
      <c r="A68" s="9">
        <v>223</v>
      </c>
      <c r="B68" s="12" t="s">
        <v>72</v>
      </c>
      <c r="C68" s="12"/>
      <c r="D68" s="9">
        <v>100</v>
      </c>
      <c r="E68" s="10">
        <v>11.9</v>
      </c>
      <c r="F68" s="7">
        <v>12.39</v>
      </c>
      <c r="G68" s="7">
        <v>20.61</v>
      </c>
      <c r="H68" s="7">
        <v>258.07</v>
      </c>
      <c r="I68" s="8"/>
      <c r="J68" s="8"/>
      <c r="K68" s="8"/>
      <c r="L68" s="8"/>
      <c r="M68" s="9">
        <v>116</v>
      </c>
      <c r="N68" s="9">
        <v>166</v>
      </c>
      <c r="O68" s="9">
        <v>19</v>
      </c>
      <c r="P68" s="9">
        <v>1</v>
      </c>
    </row>
    <row r="69" spans="1:16" ht="21.95" customHeight="1" x14ac:dyDescent="0.2">
      <c r="A69" s="7">
        <v>173.02</v>
      </c>
      <c r="B69" s="12" t="s">
        <v>75</v>
      </c>
      <c r="C69" s="12"/>
      <c r="D69" s="8">
        <v>160</v>
      </c>
      <c r="E69" s="7">
        <v>3.58</v>
      </c>
      <c r="F69" s="7">
        <v>6.42</v>
      </c>
      <c r="G69" s="7">
        <v>23.78</v>
      </c>
      <c r="H69" s="10">
        <v>153.69999999999999</v>
      </c>
      <c r="I69" s="8"/>
      <c r="J69" s="8"/>
      <c r="K69" s="8"/>
      <c r="L69" s="8"/>
      <c r="M69" s="8"/>
      <c r="N69" s="8"/>
      <c r="O69" s="8"/>
      <c r="P69" s="8"/>
    </row>
    <row r="70" spans="1:16" ht="11.1" customHeight="1" x14ac:dyDescent="0.2">
      <c r="A70" s="9">
        <v>376</v>
      </c>
      <c r="B70" s="12" t="s">
        <v>47</v>
      </c>
      <c r="C70" s="12"/>
      <c r="D70" s="9">
        <v>200</v>
      </c>
      <c r="E70" s="7">
        <v>7.0000000000000007E-2</v>
      </c>
      <c r="F70" s="7">
        <v>0.02</v>
      </c>
      <c r="G70" s="9">
        <v>15</v>
      </c>
      <c r="H70" s="9">
        <v>60</v>
      </c>
      <c r="I70" s="8"/>
      <c r="J70" s="7">
        <v>0.03</v>
      </c>
      <c r="K70" s="8"/>
      <c r="L70" s="8"/>
      <c r="M70" s="8"/>
      <c r="N70" s="10">
        <v>2.8</v>
      </c>
      <c r="O70" s="10">
        <v>1.4</v>
      </c>
      <c r="P70" s="7">
        <v>0.28000000000000003</v>
      </c>
    </row>
    <row r="71" spans="1:16" ht="11.1" customHeight="1" x14ac:dyDescent="0.2">
      <c r="A71" s="9">
        <v>5</v>
      </c>
      <c r="B71" s="12" t="s">
        <v>29</v>
      </c>
      <c r="C71" s="12"/>
      <c r="D71" s="9">
        <v>30</v>
      </c>
      <c r="E71" s="11">
        <v>2.0099999999999998</v>
      </c>
      <c r="F71" s="10">
        <v>0.21</v>
      </c>
      <c r="G71" s="10">
        <v>14.1</v>
      </c>
      <c r="H71" s="9">
        <v>72</v>
      </c>
      <c r="I71" s="7">
        <v>0.09</v>
      </c>
      <c r="J71" s="7">
        <v>0.06</v>
      </c>
      <c r="K71" s="8"/>
      <c r="L71" s="8"/>
      <c r="M71" s="10">
        <v>16.8</v>
      </c>
      <c r="N71" s="8"/>
      <c r="O71" s="7">
        <v>10.98</v>
      </c>
      <c r="P71" s="7">
        <v>0.63</v>
      </c>
    </row>
    <row r="72" spans="1:16" ht="11.1" customHeight="1" x14ac:dyDescent="0.2">
      <c r="A72" s="9">
        <v>6</v>
      </c>
      <c r="B72" s="12" t="s">
        <v>30</v>
      </c>
      <c r="C72" s="12"/>
      <c r="D72" s="9">
        <v>20</v>
      </c>
      <c r="E72" s="10">
        <v>1.6</v>
      </c>
      <c r="F72" s="10">
        <v>0.48</v>
      </c>
      <c r="G72" s="10">
        <v>9.6</v>
      </c>
      <c r="H72" s="9">
        <v>48</v>
      </c>
      <c r="I72" s="8"/>
      <c r="J72" s="8"/>
      <c r="K72" s="8"/>
      <c r="L72" s="8"/>
      <c r="M72" s="8"/>
      <c r="N72" s="8"/>
      <c r="O72" s="8"/>
      <c r="P72" s="7">
        <v>0.11</v>
      </c>
    </row>
    <row r="73" spans="1:16" ht="11.1" customHeight="1" x14ac:dyDescent="0.2">
      <c r="A73" s="13" t="s">
        <v>32</v>
      </c>
      <c r="B73" s="13"/>
      <c r="C73" s="13"/>
      <c r="D73" s="13"/>
      <c r="E73" s="7">
        <f>E72+E71+E70+E69+E68</f>
        <v>19.16</v>
      </c>
      <c r="F73" s="7">
        <f t="shared" ref="F73:H73" si="8">F72+F71+F70+F69+F68</f>
        <v>19.52</v>
      </c>
      <c r="G73" s="7">
        <f t="shared" si="8"/>
        <v>83.09</v>
      </c>
      <c r="H73" s="7">
        <f t="shared" si="8"/>
        <v>591.77</v>
      </c>
      <c r="I73" s="8"/>
      <c r="J73" s="8"/>
      <c r="K73" s="8"/>
      <c r="L73" s="7">
        <v>0.02</v>
      </c>
      <c r="M73" s="9">
        <v>116</v>
      </c>
      <c r="N73" s="9">
        <v>166</v>
      </c>
      <c r="O73" s="7">
        <v>16.62</v>
      </c>
      <c r="P73" s="9">
        <v>1</v>
      </c>
    </row>
    <row r="74" spans="1:16" ht="11.1" customHeight="1" x14ac:dyDescent="0.2">
      <c r="A74" s="13" t="s">
        <v>33</v>
      </c>
      <c r="B74" s="13"/>
      <c r="C74" s="13"/>
      <c r="D74" s="13"/>
      <c r="E74" s="7">
        <f>E73</f>
        <v>19.16</v>
      </c>
      <c r="F74" s="7">
        <v>21.33</v>
      </c>
      <c r="G74" s="7">
        <v>94.19</v>
      </c>
      <c r="H74" s="7">
        <v>671.77</v>
      </c>
      <c r="I74" s="7">
        <v>0.12</v>
      </c>
      <c r="J74" s="7">
        <v>0.19</v>
      </c>
      <c r="K74" s="10">
        <v>4.2</v>
      </c>
      <c r="L74" s="7">
        <v>0.02</v>
      </c>
      <c r="M74" s="7">
        <v>51.34</v>
      </c>
      <c r="N74" s="10">
        <v>24.7</v>
      </c>
      <c r="O74" s="9">
        <v>19</v>
      </c>
      <c r="P74" s="7">
        <v>1.04</v>
      </c>
    </row>
    <row r="75" spans="1:16" ht="11.1" customHeight="1" x14ac:dyDescent="0.2">
      <c r="K75" s="20" t="s">
        <v>0</v>
      </c>
      <c r="L75" s="20"/>
      <c r="M75" s="20"/>
      <c r="N75" s="20"/>
      <c r="O75" s="20"/>
      <c r="P75" s="20"/>
    </row>
    <row r="76" spans="1:16" ht="11.1" customHeight="1" x14ac:dyDescent="0.2">
      <c r="A76" s="21" t="s">
        <v>50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1.1" customHeight="1" x14ac:dyDescent="0.2">
      <c r="A77" s="3" t="s">
        <v>1</v>
      </c>
      <c r="E77" s="4" t="s">
        <v>2</v>
      </c>
      <c r="F77" s="22" t="s">
        <v>3</v>
      </c>
      <c r="G77" s="23"/>
      <c r="H77" s="23"/>
      <c r="I77" s="24" t="s">
        <v>4</v>
      </c>
      <c r="J77" s="24"/>
      <c r="K77" s="25" t="s">
        <v>5</v>
      </c>
      <c r="L77" s="25"/>
      <c r="M77" s="25"/>
      <c r="N77" s="25"/>
      <c r="O77" s="25"/>
      <c r="P77" s="25"/>
    </row>
    <row r="78" spans="1:16" ht="11.1" customHeight="1" x14ac:dyDescent="0.2">
      <c r="D78" s="24" t="s">
        <v>6</v>
      </c>
      <c r="E78" s="24"/>
      <c r="F78" s="1" t="s">
        <v>51</v>
      </c>
      <c r="I78" s="24" t="s">
        <v>8</v>
      </c>
      <c r="J78" s="24"/>
      <c r="K78" s="22" t="s">
        <v>9</v>
      </c>
      <c r="L78" s="22"/>
      <c r="M78" s="22"/>
      <c r="N78" s="22"/>
      <c r="O78" s="22"/>
      <c r="P78" s="22"/>
    </row>
    <row r="79" spans="1:16" ht="21.95" customHeight="1" x14ac:dyDescent="0.2">
      <c r="A79" s="14" t="s">
        <v>10</v>
      </c>
      <c r="B79" s="14" t="s">
        <v>11</v>
      </c>
      <c r="C79" s="14"/>
      <c r="D79" s="14" t="s">
        <v>12</v>
      </c>
      <c r="E79" s="26" t="s">
        <v>13</v>
      </c>
      <c r="F79" s="26"/>
      <c r="G79" s="26"/>
      <c r="H79" s="14" t="s">
        <v>14</v>
      </c>
      <c r="I79" s="26" t="s">
        <v>15</v>
      </c>
      <c r="J79" s="26"/>
      <c r="K79" s="26"/>
      <c r="L79" s="26"/>
      <c r="M79" s="26" t="s">
        <v>16</v>
      </c>
      <c r="N79" s="26"/>
      <c r="O79" s="26"/>
      <c r="P79" s="26"/>
    </row>
    <row r="80" spans="1:16" ht="21.95" customHeight="1" x14ac:dyDescent="0.2">
      <c r="A80" s="15"/>
      <c r="B80" s="16"/>
      <c r="C80" s="17"/>
      <c r="D80" s="15"/>
      <c r="E80" s="5" t="s">
        <v>17</v>
      </c>
      <c r="F80" s="5" t="s">
        <v>18</v>
      </c>
      <c r="G80" s="5" t="s">
        <v>19</v>
      </c>
      <c r="H80" s="15"/>
      <c r="I80" s="5" t="s">
        <v>20</v>
      </c>
      <c r="J80" s="5" t="s">
        <v>21</v>
      </c>
      <c r="K80" s="5" t="s">
        <v>22</v>
      </c>
      <c r="L80" s="5" t="s">
        <v>23</v>
      </c>
      <c r="M80" s="5" t="s">
        <v>24</v>
      </c>
      <c r="N80" s="5" t="s">
        <v>25</v>
      </c>
      <c r="O80" s="5" t="s">
        <v>26</v>
      </c>
      <c r="P80" s="5" t="s">
        <v>27</v>
      </c>
    </row>
    <row r="81" spans="1:16" ht="11.1" customHeight="1" x14ac:dyDescent="0.2">
      <c r="A81" s="6">
        <v>1</v>
      </c>
      <c r="B81" s="18">
        <v>2</v>
      </c>
      <c r="C81" s="18"/>
      <c r="D81" s="6">
        <v>3</v>
      </c>
      <c r="E81" s="6">
        <v>4</v>
      </c>
      <c r="F81" s="6">
        <v>5</v>
      </c>
      <c r="G81" s="6">
        <v>6</v>
      </c>
      <c r="H81" s="6">
        <v>7</v>
      </c>
      <c r="I81" s="6">
        <v>8</v>
      </c>
      <c r="J81" s="6">
        <v>9</v>
      </c>
      <c r="K81" s="6">
        <v>10</v>
      </c>
      <c r="L81" s="6">
        <v>11</v>
      </c>
      <c r="M81" s="6">
        <v>12</v>
      </c>
      <c r="N81" s="6">
        <v>13</v>
      </c>
      <c r="O81" s="6">
        <v>14</v>
      </c>
      <c r="P81" s="6">
        <v>15</v>
      </c>
    </row>
    <row r="82" spans="1:16" ht="11.1" customHeight="1" x14ac:dyDescent="0.2">
      <c r="A82" s="19" t="s">
        <v>28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21.95" customHeight="1" x14ac:dyDescent="0.2">
      <c r="A83" s="7">
        <v>173.01</v>
      </c>
      <c r="B83" s="12" t="s">
        <v>74</v>
      </c>
      <c r="C83" s="12"/>
      <c r="D83" s="8">
        <v>210</v>
      </c>
      <c r="E83" s="7">
        <v>7.52</v>
      </c>
      <c r="F83" s="7">
        <v>6.72</v>
      </c>
      <c r="G83" s="7">
        <v>37.049999999999997</v>
      </c>
      <c r="H83" s="9">
        <v>155</v>
      </c>
      <c r="I83" s="8"/>
      <c r="J83" s="8"/>
      <c r="K83" s="8"/>
      <c r="L83" s="8"/>
      <c r="M83" s="8"/>
      <c r="N83" s="8"/>
      <c r="O83" s="8"/>
      <c r="P83" s="8"/>
    </row>
    <row r="84" spans="1:16" ht="11.1" customHeight="1" x14ac:dyDescent="0.2">
      <c r="A84" s="9">
        <v>379</v>
      </c>
      <c r="B84" s="12" t="s">
        <v>31</v>
      </c>
      <c r="C84" s="12"/>
      <c r="D84" s="9">
        <v>200</v>
      </c>
      <c r="E84" s="7">
        <v>3.17</v>
      </c>
      <c r="F84" s="7">
        <v>2.68</v>
      </c>
      <c r="G84" s="7">
        <v>15.95</v>
      </c>
      <c r="H84" s="10">
        <v>100.6</v>
      </c>
      <c r="I84" s="7">
        <v>0.04</v>
      </c>
      <c r="J84" s="10">
        <v>1.3</v>
      </c>
      <c r="K84" s="8"/>
      <c r="L84" s="8"/>
      <c r="M84" s="7">
        <v>125.78</v>
      </c>
      <c r="N84" s="9">
        <v>90</v>
      </c>
      <c r="O84" s="9">
        <v>14</v>
      </c>
      <c r="P84" s="7">
        <v>0.13</v>
      </c>
    </row>
    <row r="85" spans="1:16" ht="26.25" customHeight="1" x14ac:dyDescent="0.2">
      <c r="A85" s="9" t="s">
        <v>73</v>
      </c>
      <c r="B85" s="12" t="s">
        <v>77</v>
      </c>
      <c r="C85" s="12"/>
      <c r="D85" s="9">
        <v>100</v>
      </c>
      <c r="E85" s="11">
        <v>5.41</v>
      </c>
      <c r="F85" s="10">
        <v>10.029999999999999</v>
      </c>
      <c r="G85" s="9">
        <v>6</v>
      </c>
      <c r="H85" s="9">
        <v>223</v>
      </c>
      <c r="I85" s="7">
        <v>0.15</v>
      </c>
      <c r="J85" s="10">
        <v>0.1</v>
      </c>
      <c r="K85" s="8"/>
      <c r="L85" s="8"/>
      <c r="M85" s="9">
        <v>28</v>
      </c>
      <c r="N85" s="8"/>
      <c r="O85" s="10">
        <v>18.3</v>
      </c>
      <c r="P85" s="7">
        <v>1.05</v>
      </c>
    </row>
    <row r="86" spans="1:16" ht="11.1" customHeight="1" x14ac:dyDescent="0.2">
      <c r="A86" s="9">
        <v>6</v>
      </c>
      <c r="B86" s="12" t="s">
        <v>30</v>
      </c>
      <c r="C86" s="12"/>
      <c r="D86" s="9">
        <v>50</v>
      </c>
      <c r="E86" s="10">
        <v>4</v>
      </c>
      <c r="F86" s="10">
        <v>1.2</v>
      </c>
      <c r="G86" s="9">
        <v>24</v>
      </c>
      <c r="H86" s="9">
        <v>120</v>
      </c>
      <c r="I86" s="8"/>
      <c r="J86" s="8"/>
      <c r="K86" s="8"/>
      <c r="L86" s="8"/>
      <c r="M86" s="8"/>
      <c r="N86" s="8"/>
      <c r="O86" s="8"/>
      <c r="P86" s="7">
        <v>0.28000000000000003</v>
      </c>
    </row>
    <row r="87" spans="1:16" ht="11.1" customHeight="1" x14ac:dyDescent="0.2">
      <c r="A87" s="13" t="s">
        <v>32</v>
      </c>
      <c r="B87" s="13"/>
      <c r="C87" s="13"/>
      <c r="D87" s="13"/>
      <c r="E87" s="7">
        <f>E86+E85+E84+E83</f>
        <v>20.100000000000001</v>
      </c>
      <c r="F87" s="7">
        <f t="shared" ref="F87:H87" si="9">F86+F85+F84+F83</f>
        <v>20.63</v>
      </c>
      <c r="G87" s="7">
        <f t="shared" si="9"/>
        <v>83</v>
      </c>
      <c r="H87" s="7">
        <f t="shared" si="9"/>
        <v>598.6</v>
      </c>
      <c r="I87" s="10">
        <v>0.3</v>
      </c>
      <c r="J87" s="8"/>
      <c r="K87" s="8"/>
      <c r="L87" s="8"/>
      <c r="M87" s="7">
        <v>465.78</v>
      </c>
      <c r="N87" s="8"/>
      <c r="O87" s="10">
        <v>50.9</v>
      </c>
      <c r="P87" s="8"/>
    </row>
    <row r="88" spans="1:16" s="1" customFormat="1" ht="11.1" customHeight="1" x14ac:dyDescent="0.2">
      <c r="A88" s="13" t="s">
        <v>33</v>
      </c>
      <c r="B88" s="13"/>
      <c r="C88" s="13"/>
      <c r="D88" s="13"/>
      <c r="E88" s="7">
        <f>E87</f>
        <v>20.100000000000001</v>
      </c>
      <c r="F88" s="7">
        <f t="shared" ref="F88:H88" si="10">F87</f>
        <v>20.63</v>
      </c>
      <c r="G88" s="7">
        <f t="shared" si="10"/>
        <v>83</v>
      </c>
      <c r="H88" s="7">
        <f t="shared" si="10"/>
        <v>598.6</v>
      </c>
      <c r="I88" s="8"/>
      <c r="J88" s="7">
        <v>1.64</v>
      </c>
      <c r="K88" s="9">
        <v>103</v>
      </c>
      <c r="L88" s="8"/>
      <c r="M88" s="8"/>
      <c r="N88" s="9">
        <v>273</v>
      </c>
      <c r="O88" s="8"/>
      <c r="P88" s="7">
        <v>1.74</v>
      </c>
    </row>
    <row r="89" spans="1:16" ht="11.1" customHeight="1" x14ac:dyDescent="0.2">
      <c r="K89" s="20" t="s">
        <v>0</v>
      </c>
      <c r="L89" s="20"/>
      <c r="M89" s="20"/>
      <c r="N89" s="20"/>
      <c r="O89" s="20"/>
      <c r="P89" s="20"/>
    </row>
    <row r="90" spans="1:16" ht="11.1" customHeight="1" x14ac:dyDescent="0.2">
      <c r="A90" s="21" t="s">
        <v>52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1.1" customHeight="1" x14ac:dyDescent="0.2">
      <c r="A91" s="3" t="s">
        <v>1</v>
      </c>
      <c r="E91" s="4" t="s">
        <v>2</v>
      </c>
      <c r="F91" s="22" t="s">
        <v>35</v>
      </c>
      <c r="G91" s="23"/>
      <c r="H91" s="23"/>
      <c r="I91" s="24" t="s">
        <v>4</v>
      </c>
      <c r="J91" s="24"/>
      <c r="K91" s="25" t="s">
        <v>5</v>
      </c>
      <c r="L91" s="25"/>
      <c r="M91" s="25"/>
      <c r="N91" s="25"/>
      <c r="O91" s="25"/>
      <c r="P91" s="25"/>
    </row>
    <row r="92" spans="1:16" ht="11.1" customHeight="1" x14ac:dyDescent="0.2">
      <c r="D92" s="24" t="s">
        <v>6</v>
      </c>
      <c r="E92" s="24"/>
      <c r="F92" s="1" t="s">
        <v>51</v>
      </c>
      <c r="I92" s="24" t="s">
        <v>8</v>
      </c>
      <c r="J92" s="24"/>
      <c r="K92" s="22" t="s">
        <v>9</v>
      </c>
      <c r="L92" s="22"/>
      <c r="M92" s="22"/>
      <c r="N92" s="22"/>
      <c r="O92" s="22"/>
      <c r="P92" s="22"/>
    </row>
    <row r="93" spans="1:16" ht="21.95" customHeight="1" x14ac:dyDescent="0.2">
      <c r="A93" s="14" t="s">
        <v>10</v>
      </c>
      <c r="B93" s="14" t="s">
        <v>11</v>
      </c>
      <c r="C93" s="14"/>
      <c r="D93" s="14" t="s">
        <v>12</v>
      </c>
      <c r="E93" s="26" t="s">
        <v>13</v>
      </c>
      <c r="F93" s="26"/>
      <c r="G93" s="26"/>
      <c r="H93" s="14" t="s">
        <v>14</v>
      </c>
      <c r="I93" s="26" t="s">
        <v>15</v>
      </c>
      <c r="J93" s="26"/>
      <c r="K93" s="26"/>
      <c r="L93" s="26"/>
      <c r="M93" s="26" t="s">
        <v>16</v>
      </c>
      <c r="N93" s="26"/>
      <c r="O93" s="26"/>
      <c r="P93" s="26"/>
    </row>
    <row r="94" spans="1:16" ht="21.95" customHeight="1" x14ac:dyDescent="0.2">
      <c r="A94" s="15"/>
      <c r="B94" s="16"/>
      <c r="C94" s="17"/>
      <c r="D94" s="15"/>
      <c r="E94" s="5" t="s">
        <v>17</v>
      </c>
      <c r="F94" s="5" t="s">
        <v>18</v>
      </c>
      <c r="G94" s="5" t="s">
        <v>19</v>
      </c>
      <c r="H94" s="15"/>
      <c r="I94" s="5" t="s">
        <v>20</v>
      </c>
      <c r="J94" s="5" t="s">
        <v>21</v>
      </c>
      <c r="K94" s="5" t="s">
        <v>22</v>
      </c>
      <c r="L94" s="5" t="s">
        <v>23</v>
      </c>
      <c r="M94" s="5" t="s">
        <v>24</v>
      </c>
      <c r="N94" s="5" t="s">
        <v>25</v>
      </c>
      <c r="O94" s="5" t="s">
        <v>26</v>
      </c>
      <c r="P94" s="5" t="s">
        <v>27</v>
      </c>
    </row>
    <row r="95" spans="1:16" ht="11.1" customHeight="1" x14ac:dyDescent="0.2">
      <c r="A95" s="6">
        <v>1</v>
      </c>
      <c r="B95" s="18">
        <v>2</v>
      </c>
      <c r="C95" s="18"/>
      <c r="D95" s="6">
        <v>3</v>
      </c>
      <c r="E95" s="6">
        <v>4</v>
      </c>
      <c r="F95" s="6">
        <v>5</v>
      </c>
      <c r="G95" s="6">
        <v>6</v>
      </c>
      <c r="H95" s="6">
        <v>7</v>
      </c>
      <c r="I95" s="6">
        <v>8</v>
      </c>
      <c r="J95" s="6">
        <v>9</v>
      </c>
      <c r="K95" s="6">
        <v>10</v>
      </c>
      <c r="L95" s="6">
        <v>11</v>
      </c>
      <c r="M95" s="6">
        <v>12</v>
      </c>
      <c r="N95" s="6">
        <v>13</v>
      </c>
      <c r="O95" s="6">
        <v>14</v>
      </c>
      <c r="P95" s="6">
        <v>15</v>
      </c>
    </row>
    <row r="96" spans="1:16" ht="11.1" customHeight="1" x14ac:dyDescent="0.2">
      <c r="A96" s="19" t="s">
        <v>28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1.1" customHeight="1" x14ac:dyDescent="0.2">
      <c r="A97" s="9">
        <v>274</v>
      </c>
      <c r="B97" s="12" t="s">
        <v>36</v>
      </c>
      <c r="C97" s="12"/>
      <c r="D97" s="9">
        <v>100</v>
      </c>
      <c r="E97" s="7">
        <v>6.98</v>
      </c>
      <c r="F97" s="7">
        <v>13.07</v>
      </c>
      <c r="G97" s="7">
        <v>10.17</v>
      </c>
      <c r="H97" s="9">
        <v>103</v>
      </c>
      <c r="I97" s="7">
        <v>7.0000000000000007E-2</v>
      </c>
      <c r="J97" s="7">
        <v>1.22</v>
      </c>
      <c r="K97" s="7">
        <v>22.67</v>
      </c>
      <c r="L97" s="8"/>
      <c r="M97" s="7">
        <v>36.619999999999997</v>
      </c>
      <c r="N97" s="7">
        <v>112.97</v>
      </c>
      <c r="O97" s="7">
        <v>16.420000000000002</v>
      </c>
      <c r="P97" s="7">
        <v>0.62</v>
      </c>
    </row>
    <row r="98" spans="1:16" ht="21.95" customHeight="1" x14ac:dyDescent="0.2">
      <c r="A98" s="9">
        <v>309</v>
      </c>
      <c r="B98" s="12" t="s">
        <v>37</v>
      </c>
      <c r="C98" s="12"/>
      <c r="D98" s="9">
        <v>150</v>
      </c>
      <c r="E98" s="7">
        <v>5.46</v>
      </c>
      <c r="F98" s="7">
        <v>5.79</v>
      </c>
      <c r="G98" s="7">
        <v>15.47</v>
      </c>
      <c r="H98" s="7">
        <v>195.71</v>
      </c>
      <c r="I98" s="8"/>
      <c r="J98" s="8"/>
      <c r="K98" s="8"/>
      <c r="L98" s="8"/>
      <c r="M98" s="8"/>
      <c r="N98" s="7">
        <v>31.31</v>
      </c>
      <c r="O98" s="8"/>
      <c r="P98" s="8"/>
    </row>
    <row r="99" spans="1:16" ht="11.1" customHeight="1" x14ac:dyDescent="0.2">
      <c r="A99" s="9">
        <v>389</v>
      </c>
      <c r="B99" s="12" t="s">
        <v>38</v>
      </c>
      <c r="C99" s="12"/>
      <c r="D99" s="9">
        <v>200</v>
      </c>
      <c r="E99" s="9">
        <v>1</v>
      </c>
      <c r="F99" s="8"/>
      <c r="G99" s="10">
        <v>20.2</v>
      </c>
      <c r="H99" s="10">
        <v>84.8</v>
      </c>
      <c r="I99" s="7">
        <v>0.06</v>
      </c>
      <c r="J99" s="9">
        <v>20</v>
      </c>
      <c r="K99" s="8"/>
      <c r="L99" s="8"/>
      <c r="M99" s="9">
        <v>14</v>
      </c>
      <c r="N99" s="9">
        <v>64</v>
      </c>
      <c r="O99" s="9">
        <v>24</v>
      </c>
      <c r="P99" s="9">
        <v>1</v>
      </c>
    </row>
    <row r="100" spans="1:16" ht="11.1" customHeight="1" x14ac:dyDescent="0.2">
      <c r="A100" s="9">
        <v>5</v>
      </c>
      <c r="B100" s="12" t="s">
        <v>29</v>
      </c>
      <c r="C100" s="12"/>
      <c r="D100" s="9">
        <v>50</v>
      </c>
      <c r="E100" s="9">
        <v>3.35</v>
      </c>
      <c r="F100" s="10">
        <v>0.35</v>
      </c>
      <c r="G100" s="9">
        <v>23.5</v>
      </c>
      <c r="H100" s="9">
        <v>112</v>
      </c>
      <c r="I100" s="7">
        <v>0.15</v>
      </c>
      <c r="J100" s="10">
        <v>0.1</v>
      </c>
      <c r="K100" s="8"/>
      <c r="L100" s="8"/>
      <c r="M100" s="9">
        <v>28</v>
      </c>
      <c r="N100" s="8"/>
      <c r="O100" s="10">
        <v>18.3</v>
      </c>
      <c r="P100" s="7">
        <v>1.05</v>
      </c>
    </row>
    <row r="101" spans="1:16" ht="11.1" customHeight="1" x14ac:dyDescent="0.2">
      <c r="A101" s="9">
        <v>6</v>
      </c>
      <c r="B101" s="12" t="s">
        <v>30</v>
      </c>
      <c r="C101" s="12"/>
      <c r="D101" s="9">
        <v>40</v>
      </c>
      <c r="E101" s="10">
        <v>3.2</v>
      </c>
      <c r="F101" s="10">
        <v>0.96</v>
      </c>
      <c r="G101" s="10">
        <v>19.2</v>
      </c>
      <c r="H101" s="9">
        <v>96</v>
      </c>
      <c r="I101" s="8"/>
      <c r="J101" s="8"/>
      <c r="K101" s="8"/>
      <c r="L101" s="8"/>
      <c r="M101" s="8"/>
      <c r="N101" s="8"/>
      <c r="O101" s="8"/>
      <c r="P101" s="7">
        <v>0.22</v>
      </c>
    </row>
    <row r="102" spans="1:16" ht="11.1" customHeight="1" x14ac:dyDescent="0.2">
      <c r="A102" s="13" t="s">
        <v>32</v>
      </c>
      <c r="B102" s="13"/>
      <c r="C102" s="13"/>
      <c r="D102" s="13"/>
      <c r="E102" s="7">
        <f>E101+E100+E99+E98+E97</f>
        <v>19.990000000000002</v>
      </c>
      <c r="F102" s="7">
        <f t="shared" ref="F102:H102" si="11">F101+F100+F99+F98+F97</f>
        <v>20.170000000000002</v>
      </c>
      <c r="G102" s="7">
        <f t="shared" si="11"/>
        <v>88.54</v>
      </c>
      <c r="H102" s="7">
        <f t="shared" si="11"/>
        <v>591.51</v>
      </c>
      <c r="I102" s="8"/>
      <c r="J102" s="8"/>
      <c r="K102" s="7">
        <v>22.67</v>
      </c>
      <c r="L102" s="8"/>
      <c r="M102" s="7">
        <v>91.21</v>
      </c>
      <c r="N102" s="8"/>
      <c r="O102" s="10">
        <v>60.4</v>
      </c>
      <c r="P102" s="8"/>
    </row>
    <row r="103" spans="1:16" ht="11.1" customHeight="1" x14ac:dyDescent="0.2">
      <c r="A103" s="13" t="s">
        <v>33</v>
      </c>
      <c r="B103" s="13"/>
      <c r="C103" s="13"/>
      <c r="D103" s="13"/>
      <c r="E103" s="7">
        <f>E102</f>
        <v>19.990000000000002</v>
      </c>
      <c r="F103" s="7">
        <f t="shared" ref="F103:H103" si="12">F102</f>
        <v>20.170000000000002</v>
      </c>
      <c r="G103" s="7">
        <f t="shared" si="12"/>
        <v>88.54</v>
      </c>
      <c r="H103" s="7">
        <f t="shared" si="12"/>
        <v>591.51</v>
      </c>
      <c r="I103" s="8"/>
      <c r="J103" s="7">
        <v>21.32</v>
      </c>
      <c r="K103" s="7">
        <v>22.67</v>
      </c>
      <c r="L103" s="8"/>
      <c r="M103" s="8"/>
      <c r="N103" s="7">
        <v>208.28</v>
      </c>
      <c r="O103" s="8"/>
      <c r="P103" s="7">
        <v>2.89</v>
      </c>
    </row>
    <row r="104" spans="1:16" ht="11.1" customHeight="1" x14ac:dyDescent="0.2">
      <c r="K104" s="20" t="s">
        <v>0</v>
      </c>
      <c r="L104" s="20"/>
      <c r="M104" s="20"/>
      <c r="N104" s="20"/>
      <c r="O104" s="20"/>
      <c r="P104" s="20"/>
    </row>
    <row r="105" spans="1:16" ht="11.1" customHeight="1" x14ac:dyDescent="0.2">
      <c r="A105" s="21" t="s">
        <v>53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1.1" customHeight="1" x14ac:dyDescent="0.2">
      <c r="A106" s="3" t="s">
        <v>1</v>
      </c>
      <c r="E106" s="4" t="s">
        <v>2</v>
      </c>
      <c r="F106" s="22" t="s">
        <v>40</v>
      </c>
      <c r="G106" s="23"/>
      <c r="H106" s="23"/>
      <c r="I106" s="24" t="s">
        <v>4</v>
      </c>
      <c r="J106" s="24"/>
      <c r="K106" s="25" t="s">
        <v>5</v>
      </c>
      <c r="L106" s="25"/>
      <c r="M106" s="25"/>
      <c r="N106" s="25"/>
      <c r="O106" s="25"/>
      <c r="P106" s="25"/>
    </row>
    <row r="107" spans="1:16" ht="11.1" customHeight="1" x14ac:dyDescent="0.2">
      <c r="D107" s="24" t="s">
        <v>6</v>
      </c>
      <c r="E107" s="24"/>
      <c r="F107" s="1" t="s">
        <v>51</v>
      </c>
      <c r="I107" s="24" t="s">
        <v>8</v>
      </c>
      <c r="J107" s="24"/>
      <c r="K107" s="22" t="s">
        <v>9</v>
      </c>
      <c r="L107" s="22"/>
      <c r="M107" s="22"/>
      <c r="N107" s="22"/>
      <c r="O107" s="22"/>
      <c r="P107" s="22"/>
    </row>
    <row r="108" spans="1:16" ht="21.95" customHeight="1" x14ac:dyDescent="0.2">
      <c r="A108" s="14" t="s">
        <v>10</v>
      </c>
      <c r="B108" s="14" t="s">
        <v>11</v>
      </c>
      <c r="C108" s="14"/>
      <c r="D108" s="14" t="s">
        <v>12</v>
      </c>
      <c r="E108" s="26" t="s">
        <v>13</v>
      </c>
      <c r="F108" s="26"/>
      <c r="G108" s="26"/>
      <c r="H108" s="14" t="s">
        <v>14</v>
      </c>
      <c r="I108" s="26" t="s">
        <v>15</v>
      </c>
      <c r="J108" s="26"/>
      <c r="K108" s="26"/>
      <c r="L108" s="26"/>
      <c r="M108" s="26" t="s">
        <v>16</v>
      </c>
      <c r="N108" s="26"/>
      <c r="O108" s="26"/>
      <c r="P108" s="26"/>
    </row>
    <row r="109" spans="1:16" ht="21.95" customHeight="1" x14ac:dyDescent="0.2">
      <c r="A109" s="15"/>
      <c r="B109" s="16"/>
      <c r="C109" s="17"/>
      <c r="D109" s="15"/>
      <c r="E109" s="5" t="s">
        <v>17</v>
      </c>
      <c r="F109" s="5" t="s">
        <v>18</v>
      </c>
      <c r="G109" s="5" t="s">
        <v>19</v>
      </c>
      <c r="H109" s="15"/>
      <c r="I109" s="5" t="s">
        <v>20</v>
      </c>
      <c r="J109" s="5" t="s">
        <v>21</v>
      </c>
      <c r="K109" s="5" t="s">
        <v>22</v>
      </c>
      <c r="L109" s="5" t="s">
        <v>23</v>
      </c>
      <c r="M109" s="5" t="s">
        <v>24</v>
      </c>
      <c r="N109" s="5" t="s">
        <v>25</v>
      </c>
      <c r="O109" s="5" t="s">
        <v>26</v>
      </c>
      <c r="P109" s="5" t="s">
        <v>27</v>
      </c>
    </row>
    <row r="110" spans="1:16" ht="11.1" customHeight="1" x14ac:dyDescent="0.2">
      <c r="A110" s="6">
        <v>1</v>
      </c>
      <c r="B110" s="18">
        <v>2</v>
      </c>
      <c r="C110" s="18"/>
      <c r="D110" s="6">
        <v>3</v>
      </c>
      <c r="E110" s="6">
        <v>4</v>
      </c>
      <c r="F110" s="6">
        <v>5</v>
      </c>
      <c r="G110" s="6">
        <v>6</v>
      </c>
      <c r="H110" s="6">
        <v>7</v>
      </c>
      <c r="I110" s="6">
        <v>8</v>
      </c>
      <c r="J110" s="6">
        <v>9</v>
      </c>
      <c r="K110" s="6">
        <v>10</v>
      </c>
      <c r="L110" s="6">
        <v>11</v>
      </c>
      <c r="M110" s="6">
        <v>12</v>
      </c>
      <c r="N110" s="6">
        <v>13</v>
      </c>
      <c r="O110" s="6">
        <v>14</v>
      </c>
      <c r="P110" s="6">
        <v>15</v>
      </c>
    </row>
    <row r="111" spans="1:16" ht="11.1" customHeight="1" x14ac:dyDescent="0.2">
      <c r="A111" s="19" t="s">
        <v>28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21.95" customHeight="1" x14ac:dyDescent="0.2">
      <c r="A112" s="7">
        <v>174.01</v>
      </c>
      <c r="B112" s="12" t="s">
        <v>78</v>
      </c>
      <c r="C112" s="12"/>
      <c r="D112" s="8">
        <v>210</v>
      </c>
      <c r="E112" s="7">
        <v>13.31</v>
      </c>
      <c r="F112" s="9">
        <v>15</v>
      </c>
      <c r="G112" s="10">
        <v>19.2</v>
      </c>
      <c r="H112" s="7">
        <v>246.99</v>
      </c>
      <c r="I112" s="8"/>
      <c r="J112" s="8"/>
      <c r="K112" s="8"/>
      <c r="L112" s="8"/>
      <c r="M112" s="8"/>
      <c r="N112" s="8"/>
      <c r="O112" s="8"/>
      <c r="P112" s="7">
        <v>0.88</v>
      </c>
    </row>
    <row r="113" spans="1:16" ht="21.95" customHeight="1" x14ac:dyDescent="0.2">
      <c r="A113" s="9">
        <v>3</v>
      </c>
      <c r="B113" s="12" t="s">
        <v>54</v>
      </c>
      <c r="C113" s="12"/>
      <c r="D113" s="8">
        <v>65</v>
      </c>
      <c r="E113" s="7">
        <v>3.51</v>
      </c>
      <c r="F113" s="7">
        <v>4.26</v>
      </c>
      <c r="G113" s="7">
        <v>16.8</v>
      </c>
      <c r="H113" s="10">
        <v>124.21</v>
      </c>
      <c r="I113" s="7">
        <v>0.11</v>
      </c>
      <c r="J113" s="7">
        <v>0.28999999999999998</v>
      </c>
      <c r="K113" s="7">
        <v>154.96</v>
      </c>
      <c r="L113" s="8"/>
      <c r="M113" s="7">
        <v>365.58</v>
      </c>
      <c r="N113" s="7">
        <v>252.11</v>
      </c>
      <c r="O113" s="7">
        <v>24.84</v>
      </c>
      <c r="P113" s="7">
        <v>1.29</v>
      </c>
    </row>
    <row r="114" spans="1:16" ht="11.1" customHeight="1" x14ac:dyDescent="0.2">
      <c r="A114" s="9">
        <v>376</v>
      </c>
      <c r="B114" s="12" t="s">
        <v>47</v>
      </c>
      <c r="C114" s="12"/>
      <c r="D114" s="9">
        <v>200</v>
      </c>
      <c r="E114" s="7">
        <v>7.0000000000000007E-2</v>
      </c>
      <c r="F114" s="7">
        <v>0.02</v>
      </c>
      <c r="G114" s="9">
        <v>15</v>
      </c>
      <c r="H114" s="9">
        <v>60</v>
      </c>
      <c r="I114" s="8"/>
      <c r="J114" s="7">
        <v>0.03</v>
      </c>
      <c r="K114" s="8"/>
      <c r="L114" s="8"/>
      <c r="M114" s="8"/>
      <c r="N114" s="10">
        <v>2.8</v>
      </c>
      <c r="O114" s="10">
        <v>1.4</v>
      </c>
      <c r="P114" s="7">
        <v>0.28000000000000003</v>
      </c>
    </row>
    <row r="115" spans="1:16" ht="11.1" customHeight="1" x14ac:dyDescent="0.2">
      <c r="A115" s="9">
        <v>338</v>
      </c>
      <c r="B115" s="12" t="s">
        <v>42</v>
      </c>
      <c r="C115" s="12"/>
      <c r="D115" s="9">
        <v>200</v>
      </c>
      <c r="E115" s="8">
        <v>0.8</v>
      </c>
      <c r="F115" s="8">
        <v>0.8</v>
      </c>
      <c r="G115" s="8">
        <v>19.600000000000001</v>
      </c>
      <c r="H115" s="8">
        <v>94</v>
      </c>
      <c r="I115" s="8"/>
      <c r="J115" s="8"/>
      <c r="K115" s="8"/>
      <c r="L115" s="8"/>
      <c r="M115" s="8"/>
      <c r="N115" s="8"/>
      <c r="O115" s="8"/>
      <c r="P115" s="8"/>
    </row>
    <row r="116" spans="1:16" ht="11.1" customHeight="1" x14ac:dyDescent="0.2">
      <c r="A116" s="9">
        <v>6</v>
      </c>
      <c r="B116" s="12" t="s">
        <v>30</v>
      </c>
      <c r="C116" s="12"/>
      <c r="D116" s="9">
        <v>30</v>
      </c>
      <c r="E116" s="10">
        <v>2.1</v>
      </c>
      <c r="F116" s="10">
        <v>0.3</v>
      </c>
      <c r="G116" s="10">
        <v>13.8</v>
      </c>
      <c r="H116" s="9">
        <v>66</v>
      </c>
      <c r="I116" s="8"/>
      <c r="J116" s="8"/>
      <c r="K116" s="8"/>
      <c r="L116" s="8"/>
      <c r="M116" s="8"/>
      <c r="N116" s="8"/>
      <c r="O116" s="8"/>
      <c r="P116" s="7">
        <v>0.17</v>
      </c>
    </row>
    <row r="117" spans="1:16" ht="11.1" customHeight="1" x14ac:dyDescent="0.2">
      <c r="A117" s="13" t="s">
        <v>32</v>
      </c>
      <c r="B117" s="13"/>
      <c r="C117" s="13"/>
      <c r="D117" s="13"/>
      <c r="E117" s="7">
        <f>E116+E115+E114+E113+E112</f>
        <v>19.79</v>
      </c>
      <c r="F117" s="7">
        <f t="shared" ref="F117:H117" si="13">F116+F115+F114+F113+F112</f>
        <v>20.38</v>
      </c>
      <c r="G117" s="7">
        <f t="shared" si="13"/>
        <v>84.4</v>
      </c>
      <c r="H117" s="7">
        <f t="shared" si="13"/>
        <v>591.20000000000005</v>
      </c>
      <c r="I117" s="7">
        <v>0.28000000000000003</v>
      </c>
      <c r="J117" s="8"/>
      <c r="K117" s="8"/>
      <c r="L117" s="8"/>
      <c r="M117" s="7">
        <v>485.83</v>
      </c>
      <c r="N117" s="8"/>
      <c r="O117" s="10">
        <v>27.5</v>
      </c>
      <c r="P117" s="8"/>
    </row>
    <row r="118" spans="1:16" s="1" customFormat="1" ht="11.1" customHeight="1" x14ac:dyDescent="0.2">
      <c r="A118" s="13" t="s">
        <v>33</v>
      </c>
      <c r="B118" s="13"/>
      <c r="C118" s="13"/>
      <c r="D118" s="13"/>
      <c r="E118" s="7">
        <f>E117</f>
        <v>19.79</v>
      </c>
      <c r="F118" s="7">
        <f t="shared" ref="F118:H118" si="14">F117</f>
        <v>20.38</v>
      </c>
      <c r="G118" s="7">
        <f t="shared" si="14"/>
        <v>84.4</v>
      </c>
      <c r="H118" s="7">
        <f t="shared" si="14"/>
        <v>591.20000000000005</v>
      </c>
      <c r="I118" s="8"/>
      <c r="J118" s="7">
        <v>0.32</v>
      </c>
      <c r="K118" s="7">
        <v>154.96</v>
      </c>
      <c r="L118" s="8"/>
      <c r="M118" s="8"/>
      <c r="N118" s="7">
        <v>254.91</v>
      </c>
      <c r="O118" s="8"/>
      <c r="P118" s="7">
        <v>2.62</v>
      </c>
    </row>
    <row r="119" spans="1:16" ht="11.1" customHeight="1" x14ac:dyDescent="0.2">
      <c r="K119" s="20" t="s">
        <v>0</v>
      </c>
      <c r="L119" s="20"/>
      <c r="M119" s="20"/>
      <c r="N119" s="20"/>
      <c r="O119" s="20"/>
      <c r="P119" s="20"/>
    </row>
    <row r="120" spans="1:16" ht="11.1" customHeight="1" x14ac:dyDescent="0.2">
      <c r="A120" s="21" t="s">
        <v>55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11.1" customHeight="1" x14ac:dyDescent="0.2">
      <c r="A121" s="3" t="s">
        <v>1</v>
      </c>
      <c r="E121" s="4" t="s">
        <v>2</v>
      </c>
      <c r="F121" s="22" t="s">
        <v>44</v>
      </c>
      <c r="G121" s="23"/>
      <c r="H121" s="23"/>
      <c r="I121" s="24" t="s">
        <v>4</v>
      </c>
      <c r="J121" s="24"/>
      <c r="K121" s="25" t="s">
        <v>5</v>
      </c>
      <c r="L121" s="25"/>
      <c r="M121" s="25"/>
      <c r="N121" s="25"/>
      <c r="O121" s="25"/>
      <c r="P121" s="25"/>
    </row>
    <row r="122" spans="1:16" ht="11.1" customHeight="1" x14ac:dyDescent="0.2">
      <c r="D122" s="24" t="s">
        <v>6</v>
      </c>
      <c r="E122" s="24"/>
      <c r="F122" s="1" t="s">
        <v>51</v>
      </c>
      <c r="I122" s="24" t="s">
        <v>8</v>
      </c>
      <c r="J122" s="24"/>
      <c r="K122" s="22" t="s">
        <v>9</v>
      </c>
      <c r="L122" s="22"/>
      <c r="M122" s="22"/>
      <c r="N122" s="22"/>
      <c r="O122" s="22"/>
      <c r="P122" s="22"/>
    </row>
    <row r="123" spans="1:16" ht="21.95" customHeight="1" x14ac:dyDescent="0.2">
      <c r="A123" s="14" t="s">
        <v>10</v>
      </c>
      <c r="B123" s="14" t="s">
        <v>11</v>
      </c>
      <c r="C123" s="14"/>
      <c r="D123" s="14" t="s">
        <v>12</v>
      </c>
      <c r="E123" s="26" t="s">
        <v>13</v>
      </c>
      <c r="F123" s="26"/>
      <c r="G123" s="26"/>
      <c r="H123" s="14" t="s">
        <v>14</v>
      </c>
      <c r="I123" s="26" t="s">
        <v>15</v>
      </c>
      <c r="J123" s="26"/>
      <c r="K123" s="26"/>
      <c r="L123" s="26"/>
      <c r="M123" s="26" t="s">
        <v>16</v>
      </c>
      <c r="N123" s="26"/>
      <c r="O123" s="26"/>
      <c r="P123" s="26"/>
    </row>
    <row r="124" spans="1:16" ht="21.95" customHeight="1" x14ac:dyDescent="0.2">
      <c r="A124" s="15"/>
      <c r="B124" s="16"/>
      <c r="C124" s="17"/>
      <c r="D124" s="15"/>
      <c r="E124" s="5" t="s">
        <v>17</v>
      </c>
      <c r="F124" s="5" t="s">
        <v>18</v>
      </c>
      <c r="G124" s="5" t="s">
        <v>19</v>
      </c>
      <c r="H124" s="15"/>
      <c r="I124" s="5" t="s">
        <v>20</v>
      </c>
      <c r="J124" s="5" t="s">
        <v>21</v>
      </c>
      <c r="K124" s="5" t="s">
        <v>22</v>
      </c>
      <c r="L124" s="5" t="s">
        <v>23</v>
      </c>
      <c r="M124" s="5" t="s">
        <v>24</v>
      </c>
      <c r="N124" s="5" t="s">
        <v>25</v>
      </c>
      <c r="O124" s="5" t="s">
        <v>26</v>
      </c>
      <c r="P124" s="5" t="s">
        <v>27</v>
      </c>
    </row>
    <row r="125" spans="1:16" ht="11.1" customHeight="1" x14ac:dyDescent="0.2">
      <c r="A125" s="6">
        <v>1</v>
      </c>
      <c r="B125" s="18">
        <v>2</v>
      </c>
      <c r="C125" s="18"/>
      <c r="D125" s="6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</row>
    <row r="126" spans="1:16" ht="11.1" customHeight="1" x14ac:dyDescent="0.2">
      <c r="A126" s="19" t="s">
        <v>28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25.5" customHeight="1" x14ac:dyDescent="0.2">
      <c r="A127" s="9">
        <v>234.32599999999999</v>
      </c>
      <c r="B127" s="12" t="s">
        <v>79</v>
      </c>
      <c r="C127" s="12"/>
      <c r="D127" s="9">
        <v>140</v>
      </c>
      <c r="E127" s="7">
        <v>11.32</v>
      </c>
      <c r="F127" s="7">
        <v>12.04</v>
      </c>
      <c r="G127" s="7">
        <v>6.94</v>
      </c>
      <c r="H127" s="7">
        <v>133.69999999999999</v>
      </c>
      <c r="I127" s="8"/>
      <c r="J127" s="7">
        <v>0.74</v>
      </c>
      <c r="K127" s="7">
        <v>18.05</v>
      </c>
      <c r="L127" s="8"/>
      <c r="M127" s="8"/>
      <c r="N127" s="7">
        <v>121.44</v>
      </c>
      <c r="O127" s="8"/>
      <c r="P127" s="8"/>
    </row>
    <row r="128" spans="1:16" ht="11.1" customHeight="1" x14ac:dyDescent="0.2">
      <c r="A128" s="9">
        <v>205</v>
      </c>
      <c r="B128" s="12" t="s">
        <v>56</v>
      </c>
      <c r="C128" s="12"/>
      <c r="D128" s="9">
        <v>150</v>
      </c>
      <c r="E128" s="10">
        <v>3.8</v>
      </c>
      <c r="F128" s="7">
        <v>7.14</v>
      </c>
      <c r="G128" s="10">
        <v>29.6</v>
      </c>
      <c r="H128" s="7">
        <v>237.59</v>
      </c>
      <c r="I128" s="7">
        <v>0.08</v>
      </c>
      <c r="J128" s="7">
        <v>2.72</v>
      </c>
      <c r="K128" s="8"/>
      <c r="L128" s="8"/>
      <c r="M128" s="7">
        <v>19.41</v>
      </c>
      <c r="N128" s="10">
        <v>50.9</v>
      </c>
      <c r="O128" s="8"/>
      <c r="P128" s="8"/>
    </row>
    <row r="129" spans="1:16" ht="11.1" customHeight="1" x14ac:dyDescent="0.2">
      <c r="A129" s="9">
        <v>389</v>
      </c>
      <c r="B129" s="12" t="s">
        <v>38</v>
      </c>
      <c r="C129" s="12"/>
      <c r="D129" s="9">
        <v>200</v>
      </c>
      <c r="E129" s="9">
        <v>1</v>
      </c>
      <c r="F129" s="8"/>
      <c r="G129" s="10">
        <v>20.2</v>
      </c>
      <c r="H129" s="10">
        <v>84.8</v>
      </c>
      <c r="I129" s="7">
        <v>0.06</v>
      </c>
      <c r="J129" s="9">
        <v>20</v>
      </c>
      <c r="K129" s="8"/>
      <c r="L129" s="8"/>
      <c r="M129" s="9">
        <v>14</v>
      </c>
      <c r="N129" s="9">
        <v>64</v>
      </c>
      <c r="O129" s="9">
        <v>24</v>
      </c>
      <c r="P129" s="9">
        <v>1</v>
      </c>
    </row>
    <row r="130" spans="1:16" ht="11.1" customHeight="1" x14ac:dyDescent="0.2">
      <c r="A130" s="9">
        <v>5</v>
      </c>
      <c r="B130" s="12" t="s">
        <v>29</v>
      </c>
      <c r="C130" s="12"/>
      <c r="D130" s="9">
        <v>30</v>
      </c>
      <c r="E130" s="10">
        <v>2.0099999999999998</v>
      </c>
      <c r="F130" s="10">
        <v>0.21</v>
      </c>
      <c r="G130" s="10">
        <v>14.1</v>
      </c>
      <c r="H130" s="9">
        <v>67.2</v>
      </c>
      <c r="I130" s="7">
        <v>0.09</v>
      </c>
      <c r="J130" s="7">
        <v>0.06</v>
      </c>
      <c r="K130" s="8"/>
      <c r="L130" s="8"/>
      <c r="M130" s="10">
        <v>16.8</v>
      </c>
      <c r="N130" s="8"/>
      <c r="O130" s="7">
        <v>10.98</v>
      </c>
      <c r="P130" s="7">
        <v>0.63</v>
      </c>
    </row>
    <row r="131" spans="1:16" ht="11.1" customHeight="1" x14ac:dyDescent="0.2">
      <c r="A131" s="9">
        <v>6</v>
      </c>
      <c r="B131" s="12" t="s">
        <v>30</v>
      </c>
      <c r="C131" s="12"/>
      <c r="D131" s="9">
        <v>30</v>
      </c>
      <c r="E131" s="10">
        <v>2.4</v>
      </c>
      <c r="F131" s="10">
        <v>0.72</v>
      </c>
      <c r="G131" s="10">
        <v>14.4</v>
      </c>
      <c r="H131" s="9">
        <v>72</v>
      </c>
      <c r="I131" s="8"/>
      <c r="J131" s="8"/>
      <c r="K131" s="8"/>
      <c r="L131" s="8"/>
      <c r="M131" s="8"/>
      <c r="N131" s="8"/>
      <c r="O131" s="8"/>
      <c r="P131" s="7">
        <v>0.17</v>
      </c>
    </row>
    <row r="132" spans="1:16" ht="11.1" customHeight="1" x14ac:dyDescent="0.2">
      <c r="A132" s="13" t="s">
        <v>32</v>
      </c>
      <c r="B132" s="13"/>
      <c r="C132" s="13"/>
      <c r="D132" s="13"/>
      <c r="E132" s="7">
        <f>E131+E130+E129+E128+E127</f>
        <v>20.53</v>
      </c>
      <c r="F132" s="7">
        <f t="shared" ref="F132:H132" si="15">F131+F130+F129+F128+F127</f>
        <v>20.11</v>
      </c>
      <c r="G132" s="7">
        <f t="shared" si="15"/>
        <v>85.240000000000009</v>
      </c>
      <c r="H132" s="7">
        <f t="shared" si="15"/>
        <v>595.29</v>
      </c>
      <c r="I132" s="7">
        <v>0.37</v>
      </c>
      <c r="J132" s="8"/>
      <c r="K132" s="8"/>
      <c r="L132" s="8"/>
      <c r="M132" s="7">
        <v>99.69</v>
      </c>
      <c r="N132" s="8"/>
      <c r="O132" s="7">
        <v>39.06</v>
      </c>
      <c r="P132" s="8"/>
    </row>
    <row r="133" spans="1:16" ht="11.1" customHeight="1" x14ac:dyDescent="0.2">
      <c r="A133" s="13" t="s">
        <v>33</v>
      </c>
      <c r="B133" s="13"/>
      <c r="C133" s="13"/>
      <c r="D133" s="13"/>
      <c r="E133" s="7">
        <f>E132</f>
        <v>20.53</v>
      </c>
      <c r="F133" s="7">
        <f t="shared" ref="F133:H133" si="16">F132</f>
        <v>20.11</v>
      </c>
      <c r="G133" s="7">
        <f t="shared" si="16"/>
        <v>85.240000000000009</v>
      </c>
      <c r="H133" s="7">
        <f t="shared" si="16"/>
        <v>595.29</v>
      </c>
      <c r="I133" s="8"/>
      <c r="J133" s="7">
        <v>23.64</v>
      </c>
      <c r="K133" s="7">
        <v>26.69</v>
      </c>
      <c r="L133" s="8"/>
      <c r="M133" s="8"/>
      <c r="N133" s="7">
        <v>251.61</v>
      </c>
      <c r="O133" s="8"/>
      <c r="P133" s="7">
        <v>1.86</v>
      </c>
    </row>
    <row r="134" spans="1:16" ht="11.1" customHeight="1" x14ac:dyDescent="0.2">
      <c r="K134" s="20" t="s">
        <v>0</v>
      </c>
      <c r="L134" s="20"/>
      <c r="M134" s="20"/>
      <c r="N134" s="20"/>
      <c r="O134" s="20"/>
      <c r="P134" s="20"/>
    </row>
    <row r="135" spans="1:16" ht="11.1" customHeight="1" x14ac:dyDescent="0.2">
      <c r="A135" s="21" t="s">
        <v>57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ht="11.1" customHeight="1" x14ac:dyDescent="0.2">
      <c r="A136" s="3" t="s">
        <v>1</v>
      </c>
      <c r="E136" s="4" t="s">
        <v>2</v>
      </c>
      <c r="F136" s="22" t="s">
        <v>49</v>
      </c>
      <c r="G136" s="23"/>
      <c r="H136" s="23"/>
      <c r="I136" s="24" t="s">
        <v>4</v>
      </c>
      <c r="J136" s="24"/>
      <c r="K136" s="25" t="s">
        <v>5</v>
      </c>
      <c r="L136" s="25"/>
      <c r="M136" s="25"/>
      <c r="N136" s="25"/>
      <c r="O136" s="25"/>
      <c r="P136" s="25"/>
    </row>
    <row r="137" spans="1:16" ht="11.1" customHeight="1" x14ac:dyDescent="0.2">
      <c r="D137" s="24" t="s">
        <v>6</v>
      </c>
      <c r="E137" s="24"/>
      <c r="F137" s="1" t="s">
        <v>51</v>
      </c>
      <c r="I137" s="24" t="s">
        <v>8</v>
      </c>
      <c r="J137" s="24"/>
      <c r="K137" s="22" t="s">
        <v>9</v>
      </c>
      <c r="L137" s="22"/>
      <c r="M137" s="22"/>
      <c r="N137" s="22"/>
      <c r="O137" s="22"/>
      <c r="P137" s="22"/>
    </row>
    <row r="138" spans="1:16" ht="21.95" customHeight="1" x14ac:dyDescent="0.2">
      <c r="A138" s="14" t="s">
        <v>10</v>
      </c>
      <c r="B138" s="14" t="s">
        <v>11</v>
      </c>
      <c r="C138" s="14"/>
      <c r="D138" s="14" t="s">
        <v>12</v>
      </c>
      <c r="E138" s="26" t="s">
        <v>13</v>
      </c>
      <c r="F138" s="26"/>
      <c r="G138" s="26"/>
      <c r="H138" s="14" t="s">
        <v>14</v>
      </c>
      <c r="I138" s="26" t="s">
        <v>15</v>
      </c>
      <c r="J138" s="26"/>
      <c r="K138" s="26"/>
      <c r="L138" s="26"/>
      <c r="M138" s="26" t="s">
        <v>16</v>
      </c>
      <c r="N138" s="26"/>
      <c r="O138" s="26"/>
      <c r="P138" s="26"/>
    </row>
    <row r="139" spans="1:16" ht="21.95" customHeight="1" x14ac:dyDescent="0.2">
      <c r="A139" s="15"/>
      <c r="B139" s="16"/>
      <c r="C139" s="17"/>
      <c r="D139" s="15"/>
      <c r="E139" s="5" t="s">
        <v>17</v>
      </c>
      <c r="F139" s="5" t="s">
        <v>18</v>
      </c>
      <c r="G139" s="5" t="s">
        <v>19</v>
      </c>
      <c r="H139" s="15"/>
      <c r="I139" s="5" t="s">
        <v>20</v>
      </c>
      <c r="J139" s="5" t="s">
        <v>21</v>
      </c>
      <c r="K139" s="5" t="s">
        <v>22</v>
      </c>
      <c r="L139" s="5" t="s">
        <v>23</v>
      </c>
      <c r="M139" s="5" t="s">
        <v>24</v>
      </c>
      <c r="N139" s="5" t="s">
        <v>25</v>
      </c>
      <c r="O139" s="5" t="s">
        <v>26</v>
      </c>
      <c r="P139" s="5" t="s">
        <v>27</v>
      </c>
    </row>
    <row r="140" spans="1:16" ht="11.1" customHeight="1" x14ac:dyDescent="0.2">
      <c r="A140" s="6">
        <v>1</v>
      </c>
      <c r="B140" s="18">
        <v>2</v>
      </c>
      <c r="C140" s="18"/>
      <c r="D140" s="6">
        <v>3</v>
      </c>
      <c r="E140" s="6">
        <v>4</v>
      </c>
      <c r="F140" s="6">
        <v>5</v>
      </c>
      <c r="G140" s="6">
        <v>6</v>
      </c>
      <c r="H140" s="6">
        <v>7</v>
      </c>
      <c r="I140" s="6">
        <v>8</v>
      </c>
      <c r="J140" s="6">
        <v>9</v>
      </c>
      <c r="K140" s="6">
        <v>10</v>
      </c>
      <c r="L140" s="6">
        <v>11</v>
      </c>
      <c r="M140" s="6">
        <v>12</v>
      </c>
      <c r="N140" s="6">
        <v>13</v>
      </c>
      <c r="O140" s="6">
        <v>14</v>
      </c>
      <c r="P140" s="6">
        <v>15</v>
      </c>
    </row>
    <row r="141" spans="1:16" ht="11.1" customHeight="1" x14ac:dyDescent="0.2">
      <c r="A141" s="19" t="s">
        <v>28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1.1" customHeight="1" x14ac:dyDescent="0.2">
      <c r="A142" s="9">
        <v>637</v>
      </c>
      <c r="B142" s="12" t="s">
        <v>58</v>
      </c>
      <c r="C142" s="12"/>
      <c r="D142" s="9">
        <v>240</v>
      </c>
      <c r="E142" s="7">
        <v>14.53</v>
      </c>
      <c r="F142" s="7">
        <v>19.03</v>
      </c>
      <c r="G142" s="7">
        <v>26.25</v>
      </c>
      <c r="H142" s="7">
        <v>325.83</v>
      </c>
      <c r="I142" s="8"/>
      <c r="J142" s="9">
        <v>1</v>
      </c>
      <c r="K142" s="8"/>
      <c r="L142" s="8"/>
      <c r="M142" s="9">
        <v>33</v>
      </c>
      <c r="N142" s="9">
        <v>220</v>
      </c>
      <c r="O142" s="9">
        <v>35</v>
      </c>
      <c r="P142" s="9">
        <v>3</v>
      </c>
    </row>
    <row r="143" spans="1:16" ht="11.1" customHeight="1" x14ac:dyDescent="0.2">
      <c r="A143" s="9">
        <v>388</v>
      </c>
      <c r="B143" s="12" t="s">
        <v>59</v>
      </c>
      <c r="C143" s="12"/>
      <c r="D143" s="9">
        <v>200</v>
      </c>
      <c r="E143" s="7">
        <v>0.52</v>
      </c>
      <c r="F143" s="7">
        <v>0.18</v>
      </c>
      <c r="G143" s="7">
        <v>28.86</v>
      </c>
      <c r="H143" s="10">
        <v>122.6</v>
      </c>
      <c r="I143" s="8"/>
      <c r="J143" s="10">
        <v>0.6</v>
      </c>
      <c r="K143" s="9">
        <v>2</v>
      </c>
      <c r="L143" s="7">
        <v>0.36</v>
      </c>
      <c r="M143" s="9">
        <v>16</v>
      </c>
      <c r="N143" s="10">
        <v>16.600000000000001</v>
      </c>
      <c r="O143" s="10">
        <v>20.399999999999999</v>
      </c>
      <c r="P143" s="10">
        <v>0.6</v>
      </c>
    </row>
    <row r="144" spans="1:16" ht="11.1" customHeight="1" x14ac:dyDescent="0.2">
      <c r="A144" s="9">
        <v>5</v>
      </c>
      <c r="B144" s="12" t="s">
        <v>29</v>
      </c>
      <c r="C144" s="12"/>
      <c r="D144" s="9">
        <v>30</v>
      </c>
      <c r="E144" s="10">
        <v>2.0099999999999998</v>
      </c>
      <c r="F144" s="10">
        <v>0.21</v>
      </c>
      <c r="G144" s="10">
        <v>14.1</v>
      </c>
      <c r="H144" s="9">
        <v>67.2</v>
      </c>
      <c r="I144" s="7">
        <v>0.09</v>
      </c>
      <c r="J144" s="7">
        <v>0.06</v>
      </c>
      <c r="K144" s="8"/>
      <c r="L144" s="8"/>
      <c r="M144" s="10">
        <v>16.8</v>
      </c>
      <c r="N144" s="8"/>
      <c r="O144" s="7">
        <v>10.98</v>
      </c>
      <c r="P144" s="7">
        <v>0.63</v>
      </c>
    </row>
    <row r="145" spans="1:16" ht="11.1" customHeight="1" x14ac:dyDescent="0.2">
      <c r="A145" s="9">
        <v>6</v>
      </c>
      <c r="B145" s="12" t="s">
        <v>30</v>
      </c>
      <c r="C145" s="12"/>
      <c r="D145" s="9">
        <v>30</v>
      </c>
      <c r="E145" s="10">
        <v>2.4</v>
      </c>
      <c r="F145" s="10">
        <v>0.72</v>
      </c>
      <c r="G145" s="10">
        <v>14.4</v>
      </c>
      <c r="H145" s="9">
        <v>72</v>
      </c>
      <c r="I145" s="8"/>
      <c r="J145" s="8"/>
      <c r="K145" s="8"/>
      <c r="L145" s="8"/>
      <c r="M145" s="8"/>
      <c r="N145" s="8"/>
      <c r="O145" s="8"/>
      <c r="P145" s="7">
        <v>0.17</v>
      </c>
    </row>
    <row r="146" spans="1:16" ht="11.1" customHeight="1" x14ac:dyDescent="0.2">
      <c r="A146" s="13" t="s">
        <v>32</v>
      </c>
      <c r="B146" s="13"/>
      <c r="C146" s="13"/>
      <c r="D146" s="13"/>
      <c r="E146" s="7">
        <f>E145+E144+E143+E142</f>
        <v>19.46</v>
      </c>
      <c r="F146" s="7">
        <f t="shared" ref="F146:H146" si="17">F145+F144+F143+F142</f>
        <v>20.14</v>
      </c>
      <c r="G146" s="7">
        <f t="shared" si="17"/>
        <v>83.61</v>
      </c>
      <c r="H146" s="7">
        <f t="shared" si="17"/>
        <v>587.62999999999988</v>
      </c>
      <c r="I146" s="8"/>
      <c r="J146" s="9">
        <v>1</v>
      </c>
      <c r="K146" s="9">
        <v>2</v>
      </c>
      <c r="L146" s="7">
        <v>0.36</v>
      </c>
      <c r="M146" s="9">
        <v>33</v>
      </c>
      <c r="N146" s="9">
        <v>220</v>
      </c>
      <c r="O146" s="7">
        <v>32.64</v>
      </c>
      <c r="P146" s="10">
        <v>1.4</v>
      </c>
    </row>
    <row r="147" spans="1:16" ht="11.1" customHeight="1" x14ac:dyDescent="0.2">
      <c r="A147" s="13" t="s">
        <v>33</v>
      </c>
      <c r="B147" s="13"/>
      <c r="C147" s="13"/>
      <c r="D147" s="13"/>
      <c r="E147" s="7">
        <f>E146</f>
        <v>19.46</v>
      </c>
      <c r="F147" s="7">
        <f t="shared" ref="F147:H147" si="18">F146</f>
        <v>20.14</v>
      </c>
      <c r="G147" s="7">
        <f t="shared" si="18"/>
        <v>83.61</v>
      </c>
      <c r="H147" s="7">
        <f t="shared" si="18"/>
        <v>587.62999999999988</v>
      </c>
      <c r="I147" s="7">
        <v>0.12</v>
      </c>
      <c r="J147" s="7">
        <v>0.66</v>
      </c>
      <c r="K147" s="8"/>
      <c r="L147" s="7">
        <v>0.36</v>
      </c>
      <c r="M147" s="7">
        <v>38.56</v>
      </c>
      <c r="N147" s="10">
        <v>16.600000000000001</v>
      </c>
      <c r="O147" s="9">
        <v>35</v>
      </c>
      <c r="P147" s="9">
        <v>3</v>
      </c>
    </row>
    <row r="148" spans="1:16" ht="10.5" customHeight="1" x14ac:dyDescent="0.2">
      <c r="A148" s="13" t="s">
        <v>60</v>
      </c>
      <c r="B148" s="13"/>
      <c r="C148" s="13"/>
      <c r="D148" s="13"/>
      <c r="E148" s="7">
        <f>E149/10</f>
        <v>19.890000000000004</v>
      </c>
      <c r="F148" s="7">
        <f t="shared" ref="F148:H148" si="19">F149/10</f>
        <v>20.403999999999996</v>
      </c>
      <c r="G148" s="7">
        <f t="shared" si="19"/>
        <v>85.751000000000005</v>
      </c>
      <c r="H148" s="7">
        <f t="shared" si="19"/>
        <v>599.03</v>
      </c>
      <c r="I148" s="7">
        <v>0.28999999999999998</v>
      </c>
      <c r="J148" s="8"/>
      <c r="K148" s="8"/>
      <c r="L148" s="7">
        <v>0.24</v>
      </c>
      <c r="M148" s="7">
        <v>236.36</v>
      </c>
      <c r="N148" s="9">
        <v>39</v>
      </c>
      <c r="O148" s="7">
        <v>44.16</v>
      </c>
      <c r="P148" s="8"/>
    </row>
    <row r="149" spans="1:16" ht="11.1" customHeight="1" x14ac:dyDescent="0.2">
      <c r="A149" s="13" t="s">
        <v>61</v>
      </c>
      <c r="B149" s="13"/>
      <c r="C149" s="13"/>
      <c r="D149" s="13"/>
      <c r="E149" s="7">
        <f>E147+E133+E118+E103+E88+E74+E59+E44+E29+E14</f>
        <v>198.90000000000003</v>
      </c>
      <c r="F149" s="7">
        <f t="shared" ref="F149:H149" si="20">F147+F133+F118+F103+F88+F74+F59+F44+F29+F14</f>
        <v>204.03999999999996</v>
      </c>
      <c r="G149" s="7">
        <f t="shared" si="20"/>
        <v>857.51</v>
      </c>
      <c r="H149" s="7">
        <f t="shared" si="20"/>
        <v>5990.3</v>
      </c>
      <c r="I149" s="7">
        <v>2.87</v>
      </c>
      <c r="J149" s="9">
        <v>1</v>
      </c>
      <c r="K149" s="8"/>
      <c r="L149" s="7">
        <v>2.38</v>
      </c>
      <c r="M149" s="7">
        <v>2363.61</v>
      </c>
      <c r="N149" s="9">
        <v>386</v>
      </c>
      <c r="O149" s="7">
        <v>441.63</v>
      </c>
      <c r="P149" s="9">
        <v>4</v>
      </c>
    </row>
    <row r="150" spans="1:16" ht="11.1" customHeight="1" x14ac:dyDescent="0.2"/>
    <row r="151" spans="1:16" ht="11.1" customHeight="1" x14ac:dyDescent="0.2">
      <c r="B151" s="2" t="s">
        <v>62</v>
      </c>
      <c r="C151" s="1" t="s">
        <v>63</v>
      </c>
      <c r="H151" s="2" t="s">
        <v>64</v>
      </c>
      <c r="I151" s="1" t="s">
        <v>65</v>
      </c>
    </row>
    <row r="152" spans="1:16" ht="11.1" customHeight="1" x14ac:dyDescent="0.2">
      <c r="G152" s="3" t="s">
        <v>66</v>
      </c>
    </row>
  </sheetData>
  <mergeCells count="237">
    <mergeCell ref="D4:E4"/>
    <mergeCell ref="I4:J4"/>
    <mergeCell ref="K4:P4"/>
    <mergeCell ref="A5:A6"/>
    <mergeCell ref="B5:C6"/>
    <mergeCell ref="D5:D6"/>
    <mergeCell ref="E5:G5"/>
    <mergeCell ref="H5:H6"/>
    <mergeCell ref="I5:L5"/>
    <mergeCell ref="M5:P5"/>
    <mergeCell ref="C1:E1"/>
    <mergeCell ref="H1:K1"/>
    <mergeCell ref="H2:K2"/>
    <mergeCell ref="B7:C7"/>
    <mergeCell ref="A8:P8"/>
    <mergeCell ref="B9:C9"/>
    <mergeCell ref="B10:C10"/>
    <mergeCell ref="B11:C11"/>
    <mergeCell ref="B12:C12"/>
    <mergeCell ref="A13:D13"/>
    <mergeCell ref="A14:D14"/>
    <mergeCell ref="K15:P15"/>
    <mergeCell ref="A16:P16"/>
    <mergeCell ref="F17:H17"/>
    <mergeCell ref="I17:J17"/>
    <mergeCell ref="K17:P17"/>
    <mergeCell ref="D18:E18"/>
    <mergeCell ref="I18:J18"/>
    <mergeCell ref="K18:P18"/>
    <mergeCell ref="A19:A20"/>
    <mergeCell ref="B19:C20"/>
    <mergeCell ref="D19:D20"/>
    <mergeCell ref="E19:G19"/>
    <mergeCell ref="H19:H20"/>
    <mergeCell ref="I19:L19"/>
    <mergeCell ref="M19:P19"/>
    <mergeCell ref="B21:C21"/>
    <mergeCell ref="A22:P22"/>
    <mergeCell ref="B23:C23"/>
    <mergeCell ref="B24:C24"/>
    <mergeCell ref="B25:C25"/>
    <mergeCell ref="B26:C26"/>
    <mergeCell ref="B27:C27"/>
    <mergeCell ref="A28:D28"/>
    <mergeCell ref="A29:D29"/>
    <mergeCell ref="K30:P30"/>
    <mergeCell ref="A31:P31"/>
    <mergeCell ref="F32:H32"/>
    <mergeCell ref="I32:J32"/>
    <mergeCell ref="K32:P32"/>
    <mergeCell ref="D33:E33"/>
    <mergeCell ref="I33:J33"/>
    <mergeCell ref="K33:P33"/>
    <mergeCell ref="A34:A35"/>
    <mergeCell ref="B34:C35"/>
    <mergeCell ref="D34:D35"/>
    <mergeCell ref="E34:G34"/>
    <mergeCell ref="H34:H35"/>
    <mergeCell ref="I34:L34"/>
    <mergeCell ref="M34:P34"/>
    <mergeCell ref="B36:C36"/>
    <mergeCell ref="A37:P37"/>
    <mergeCell ref="B38:C38"/>
    <mergeCell ref="B39:C39"/>
    <mergeCell ref="B40:C40"/>
    <mergeCell ref="B41:C41"/>
    <mergeCell ref="B42:C42"/>
    <mergeCell ref="A43:D43"/>
    <mergeCell ref="A44:D44"/>
    <mergeCell ref="K45:P45"/>
    <mergeCell ref="A46:P46"/>
    <mergeCell ref="F47:H47"/>
    <mergeCell ref="I47:J47"/>
    <mergeCell ref="K47:P47"/>
    <mergeCell ref="D48:E48"/>
    <mergeCell ref="I48:J48"/>
    <mergeCell ref="K48:P48"/>
    <mergeCell ref="A49:A50"/>
    <mergeCell ref="B49:C50"/>
    <mergeCell ref="D49:D50"/>
    <mergeCell ref="E49:G49"/>
    <mergeCell ref="H49:H50"/>
    <mergeCell ref="I49:L49"/>
    <mergeCell ref="M49:P49"/>
    <mergeCell ref="B51:C51"/>
    <mergeCell ref="A52:P52"/>
    <mergeCell ref="B53:C53"/>
    <mergeCell ref="B54:C54"/>
    <mergeCell ref="B55:C55"/>
    <mergeCell ref="B56:C56"/>
    <mergeCell ref="B57:C57"/>
    <mergeCell ref="A58:D58"/>
    <mergeCell ref="A59:D59"/>
    <mergeCell ref="K60:P60"/>
    <mergeCell ref="A61:P61"/>
    <mergeCell ref="F62:H62"/>
    <mergeCell ref="I62:J62"/>
    <mergeCell ref="K62:P62"/>
    <mergeCell ref="D63:E63"/>
    <mergeCell ref="I63:J63"/>
    <mergeCell ref="K63:P63"/>
    <mergeCell ref="A64:A65"/>
    <mergeCell ref="B64:C65"/>
    <mergeCell ref="D64:D65"/>
    <mergeCell ref="E64:G64"/>
    <mergeCell ref="H64:H65"/>
    <mergeCell ref="I64:L64"/>
    <mergeCell ref="M64:P64"/>
    <mergeCell ref="B66:C66"/>
    <mergeCell ref="A67:P67"/>
    <mergeCell ref="B68:C68"/>
    <mergeCell ref="B69:C69"/>
    <mergeCell ref="B70:C70"/>
    <mergeCell ref="B71:C71"/>
    <mergeCell ref="B72:C72"/>
    <mergeCell ref="A73:D73"/>
    <mergeCell ref="A74:D74"/>
    <mergeCell ref="K75:P75"/>
    <mergeCell ref="A76:P76"/>
    <mergeCell ref="F77:H77"/>
    <mergeCell ref="I77:J77"/>
    <mergeCell ref="K77:P77"/>
    <mergeCell ref="D78:E78"/>
    <mergeCell ref="I78:J78"/>
    <mergeCell ref="K78:P78"/>
    <mergeCell ref="A79:A80"/>
    <mergeCell ref="B79:C80"/>
    <mergeCell ref="D79:D80"/>
    <mergeCell ref="E79:G79"/>
    <mergeCell ref="H79:H80"/>
    <mergeCell ref="I79:L79"/>
    <mergeCell ref="M79:P79"/>
    <mergeCell ref="B81:C81"/>
    <mergeCell ref="A82:P82"/>
    <mergeCell ref="B83:C83"/>
    <mergeCell ref="B84:C84"/>
    <mergeCell ref="B85:C85"/>
    <mergeCell ref="B86:C86"/>
    <mergeCell ref="A87:D87"/>
    <mergeCell ref="A88:D88"/>
    <mergeCell ref="K89:P89"/>
    <mergeCell ref="A90:P90"/>
    <mergeCell ref="F91:H91"/>
    <mergeCell ref="I91:J91"/>
    <mergeCell ref="K91:P91"/>
    <mergeCell ref="D92:E92"/>
    <mergeCell ref="I92:J92"/>
    <mergeCell ref="K92:P92"/>
    <mergeCell ref="A93:A94"/>
    <mergeCell ref="B93:C94"/>
    <mergeCell ref="D93:D94"/>
    <mergeCell ref="E93:G93"/>
    <mergeCell ref="H93:H94"/>
    <mergeCell ref="I93:L93"/>
    <mergeCell ref="M93:P93"/>
    <mergeCell ref="B95:C95"/>
    <mergeCell ref="A96:P96"/>
    <mergeCell ref="B97:C97"/>
    <mergeCell ref="B98:C98"/>
    <mergeCell ref="B99:C99"/>
    <mergeCell ref="B100:C100"/>
    <mergeCell ref="B101:C101"/>
    <mergeCell ref="A102:D102"/>
    <mergeCell ref="A103:D103"/>
    <mergeCell ref="K104:P104"/>
    <mergeCell ref="A105:P105"/>
    <mergeCell ref="F106:H106"/>
    <mergeCell ref="I106:J106"/>
    <mergeCell ref="K106:P106"/>
    <mergeCell ref="D107:E107"/>
    <mergeCell ref="I107:J107"/>
    <mergeCell ref="K107:P107"/>
    <mergeCell ref="A108:A109"/>
    <mergeCell ref="B108:C109"/>
    <mergeCell ref="D108:D109"/>
    <mergeCell ref="E108:G108"/>
    <mergeCell ref="H108:H109"/>
    <mergeCell ref="I108:L108"/>
    <mergeCell ref="M108:P108"/>
    <mergeCell ref="B110:C110"/>
    <mergeCell ref="A111:P111"/>
    <mergeCell ref="B112:C112"/>
    <mergeCell ref="B113:C113"/>
    <mergeCell ref="B114:C114"/>
    <mergeCell ref="B115:C115"/>
    <mergeCell ref="B116:C116"/>
    <mergeCell ref="A117:D117"/>
    <mergeCell ref="A118:D118"/>
    <mergeCell ref="K119:P119"/>
    <mergeCell ref="A120:P120"/>
    <mergeCell ref="F121:H121"/>
    <mergeCell ref="I121:J121"/>
    <mergeCell ref="K121:P121"/>
    <mergeCell ref="D122:E122"/>
    <mergeCell ref="I122:J122"/>
    <mergeCell ref="K122:P122"/>
    <mergeCell ref="A123:A124"/>
    <mergeCell ref="B123:C124"/>
    <mergeCell ref="D123:D124"/>
    <mergeCell ref="E123:G123"/>
    <mergeCell ref="H123:H124"/>
    <mergeCell ref="I123:L123"/>
    <mergeCell ref="M123:P123"/>
    <mergeCell ref="B125:C125"/>
    <mergeCell ref="A126:P126"/>
    <mergeCell ref="B127:C127"/>
    <mergeCell ref="B128:C128"/>
    <mergeCell ref="B129:C129"/>
    <mergeCell ref="B130:C130"/>
    <mergeCell ref="B131:C131"/>
    <mergeCell ref="A132:D132"/>
    <mergeCell ref="E138:G138"/>
    <mergeCell ref="H138:H139"/>
    <mergeCell ref="I138:L138"/>
    <mergeCell ref="M138:P138"/>
    <mergeCell ref="A133:D133"/>
    <mergeCell ref="K134:P134"/>
    <mergeCell ref="A135:P135"/>
    <mergeCell ref="F136:H136"/>
    <mergeCell ref="I136:J136"/>
    <mergeCell ref="K136:P136"/>
    <mergeCell ref="D137:E137"/>
    <mergeCell ref="I137:J137"/>
    <mergeCell ref="K137:P137"/>
    <mergeCell ref="B142:C142"/>
    <mergeCell ref="B143:C143"/>
    <mergeCell ref="B144:C144"/>
    <mergeCell ref="B145:C145"/>
    <mergeCell ref="A146:D146"/>
    <mergeCell ref="A147:D147"/>
    <mergeCell ref="A148:D148"/>
    <mergeCell ref="A149:D149"/>
    <mergeCell ref="A138:A139"/>
    <mergeCell ref="B138:C139"/>
    <mergeCell ref="D138:D139"/>
    <mergeCell ref="B140:C140"/>
    <mergeCell ref="A141:P141"/>
  </mergeCells>
  <pageMargins left="0.75" right="1" top="0.75" bottom="1" header="0.5" footer="0.5"/>
  <rowBreaks count="4" manualBreakCount="4">
    <brk id="29" max="16383" man="1"/>
    <brk id="59" max="16383" man="1"/>
    <brk id="88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Sergei Spiridenkov</cp:lastModifiedBy>
  <dcterms:modified xsi:type="dcterms:W3CDTF">2024-02-29T10:44:52Z</dcterms:modified>
</cp:coreProperties>
</file>